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5" tabRatio="848" activeTab="0"/>
  </bookViews>
  <sheets>
    <sheet name="Összesítő" sheetId="1" r:id="rId1"/>
    <sheet name="Fűtés szerelés" sheetId="2" r:id="rId2"/>
    <sheet name="3.3 Víz-csatorna szerelés" sheetId="3" r:id="rId3"/>
    <sheet name="Pipere" sheetId="4" r:id="rId4"/>
  </sheets>
  <definedNames>
    <definedName name="_xlnm.Print_Titles" localSheetId="1">'Fűtés szerelés'!$1:$3</definedName>
    <definedName name="_xlnm.Print_Area" localSheetId="2">'3.3 Víz-csatorna szerelés'!$A$1:$H$81</definedName>
    <definedName name="_xlnm.Print_Area" localSheetId="1">'Fűtés szerelés'!$A$1:$H$74</definedName>
    <definedName name="_xlnm.Print_Area" localSheetId="0">'Összesítő'!$A$1:$M$22</definedName>
  </definedNames>
  <calcPr fullCalcOnLoad="1"/>
</workbook>
</file>

<file path=xl/sharedStrings.xml><?xml version="1.0" encoding="utf-8"?>
<sst xmlns="http://schemas.openxmlformats.org/spreadsheetml/2006/main" count="329" uniqueCount="172">
  <si>
    <t>Porcelán WC-kagyló mozgáskorlátozott felhasznólók részére, fali rögzítésű, tartályos MS ELŐÍRÁS SZERINTI KAPASZKODÓKKAL</t>
  </si>
  <si>
    <t xml:space="preserve">Hőközpont beszabályozása </t>
  </si>
  <si>
    <t xml:space="preserve">Védőszerelvényes ipari hőmérő, eloxált fémtokkal, felszerelve. 0-160°C mérési határok között 160 mm bemerülő hosszalkis könyök MSZ 11220 </t>
  </si>
  <si>
    <t xml:space="preserve">Hőmérőcsonk, köracélból esztergálva, F-11 típusnak megfelelő M 20 </t>
  </si>
  <si>
    <t>menny.</t>
  </si>
  <si>
    <t>Feszmérő alumínium házban, fém burkolattal, a maximális üzemnyomást jelző mutatóval,1/2"-os alsó csatlakozással, felszerelve, 0-4 bar mérési határok között</t>
  </si>
  <si>
    <t xml:space="preserve">Feszmérőcsonk acélcsőből, csatlakozókarmantyúval, hegesztett kivitelben, F-5 típusnak megfelelő 1/2" </t>
  </si>
  <si>
    <t xml:space="preserve">Zománcozott felirati jelzőtábla csavarozással felszerelve, fehér alapon fekete betűkkel és kerettel, 2 sor írással 20 x 15 cm </t>
  </si>
  <si>
    <t>Megvalósulási terv készítése</t>
  </si>
  <si>
    <t>Fűtésszerelési munkák próbái, fűtési vezetékrendszer nyomáspróbája</t>
  </si>
  <si>
    <t>Próbafűtés, radiátorok beszabályozása</t>
  </si>
  <si>
    <t>Fűtési hálózat feltöltése, próbafűtés</t>
  </si>
  <si>
    <t>ÉPÜLETGÉPÉSZ</t>
  </si>
  <si>
    <t>Fejezetek:</t>
  </si>
  <si>
    <t>klt</t>
  </si>
  <si>
    <t>alkalom</t>
  </si>
  <si>
    <t>Hőleadók</t>
  </si>
  <si>
    <t>Üzembe helyezés, beszabályozás</t>
  </si>
  <si>
    <t>kvt</t>
  </si>
  <si>
    <t>Fűtés szerelési munkák</t>
  </si>
  <si>
    <t>Csővezetékek és idomok</t>
  </si>
  <si>
    <t>m</t>
  </si>
  <si>
    <t xml:space="preserve">Átmeneti darab hőmérőhöz sárgarézből.                 M 20 - 1/2" </t>
  </si>
  <si>
    <t>Varrat nélküli acélcső fűtési vezeték, DIN2440/2448 szerinti minőségben, hegesztett kötésekkel, csőhajlításokkal, idomokkal, csőhüvelyekkel, szakaszos nyomáspróbával, szabadon szerelve, alapmázolással, komplett tartózással, a terv és műszaki leírás szerinti megfogási távolságokban, melyhez horganyzott kivitelű típus csőbilincseket, csőtartókat és függesztőket kell használni rezgés- és hangszigetelt betétekkel 
DN 15</t>
  </si>
  <si>
    <t>Szerelvények</t>
  </si>
  <si>
    <t>Ürítőcsap külső menetes csatlakozással, ellenanyával, öntömítő kivitelben, tömlővéges csavarzattal, zárósapkával, felszerelve
3/4"</t>
  </si>
  <si>
    <t xml:space="preserve">Légtelenítőszelep automatikus elzárással, felszerelve
SPIROTOP 1/2" </t>
  </si>
  <si>
    <t>Danfoss RLV radiátor visszatérő szelep 1/2''</t>
  </si>
  <si>
    <t>Kétutú motoros szabályzó szelp, hozzá tartozó meghajtómotorral, felszerelve, automatikába kötve.
 NA50</t>
  </si>
  <si>
    <t>Légedény készítése NA100 L=150m, automatikus légtelenítővel, ürítő golyóscsappal</t>
  </si>
  <si>
    <t>PURMO H10 600-700</t>
  </si>
  <si>
    <t>PURMO H10 600-1200</t>
  </si>
  <si>
    <t>PURMO H20 600-1100</t>
  </si>
  <si>
    <t>PURMO H20 600-1200</t>
  </si>
  <si>
    <t>Szigetelés</t>
  </si>
  <si>
    <t xml:space="preserve">Fűtési csőre Tubolit DG hőszigetelő anyag 20mm vasgtagságban, a szükséges felerősítő kapcsokkal, ragasztó szalaggal, ragasztóval, felszerelve 
(csőfolyóméterben meghatározva)
</t>
  </si>
  <si>
    <t>ugyanaz mint előző tétel, de NA20</t>
  </si>
  <si>
    <t>ugyanaz mint előző tétel, de NA25</t>
  </si>
  <si>
    <t>ugyanaz mint előző tétel, de NA32</t>
  </si>
  <si>
    <t>ugyanaz mint előző tétel, de NA40</t>
  </si>
  <si>
    <t>ugyanaz mint előző tétel, de NA50</t>
  </si>
  <si>
    <t>Csatlakozás a meglévő rendszerre</t>
  </si>
  <si>
    <t xml:space="preserve">Kétoldalon menetes vagy roppantógyűrűs szerelvény elhelyezése, külső vagy belső menettel, illetve hollandival csatlakoztatva DN 25 gömbcsap, víz- és gázfőcsap Mofém Flexum gömbcsap, 1"BB névleges, natúr, Kód: 113-0069-00 </t>
  </si>
  <si>
    <t>Víz-csatorna szerelési munkák</t>
  </si>
  <si>
    <t>Csővezetékek bontása horganyzott vagy fekete acélcsövek tartószerkezetről, vagy padlócsatornából lángvágással, deponálással 50 NÁ-ig</t>
  </si>
  <si>
    <t>Ivóvíz vezeték, Ötrétegű cső szerelése, PE-Xc/Al/PE-HD anyagból, préshüvelyes kötéssel, cső elhelyezése csőidomok nélkül, szakaszos nyomáspróbával, tartószerkezetre,  WAVIN K1 Future cső tekercsben, 16x2 mm, 10 bar, 95 C fok, FFC20</t>
  </si>
  <si>
    <t>Ivóvíz vezeték, Ötrétegű cső szerelése, PE-Xc/Al/PE-HD anyagból, préshüvelyes kötéssel, cső elhelyezése csőidomok nélkül, szakaszos nyomáspróbával, tartószerkezetre,  WAVIN K1 Future cső tekercsben, 20x2,25 mm, 10 bar, 95 C fok, FFC20</t>
  </si>
  <si>
    <t>Ivóvíz vezeték, Ötrétegű cső szerelése, PE-Xc/Al/PE-HD anyagból, préshüvelyes kötéssel, cső elhelyezése csőidomok nélkül, szakaszos nyomáspróbával, tartószerkezetre,  WAVIN K1 Future cső tekercsben, 25x2,50 mm, 10 bar, 95 C fok, FFC20</t>
  </si>
  <si>
    <t>Ivóvíz vezeték, Ötrétegű cső szerelése, PE-Xc/Al/PE-HD anyagból, préshüvelyes kötéssel, cső elhelyezése csőidomok nélkül, szakaszos nyomáspróbával, tartószerkezetre,  WAVIN K1 Future cső 5 m-es szálban, 30x3,0 mm, 10 bar, 95 C fok, FFCS32</t>
  </si>
  <si>
    <t>Ivóvíz vezeték, Ötrétegű cső szerelése, PE-Xc/Al/PE-HD anyagból, préshüvelyes kötéssel, cső elhelyezése csőidomok nélkül, szakaszos nyomáspróbával, tartószerkezetre,  WAVIN K1 Future cső 5 m-es szálban, 40x4,0 mm, 10 bar, 95 C fok, FFCS32</t>
  </si>
  <si>
    <t>Ivóvíz vezeték, Ötrétegű cső szerelése, PE-Xc/Al/PE-HD anyagból, préshüvelyes kötéssel, cső elhelyezése csőidomok nélkül, szakaszos nyomáspróbával, tartószerkezetre,  WAVIN K1 Future cső 5 m-es szálban, 50x4,5 mm, 10 bar, 95 C fok, FFCS32</t>
  </si>
  <si>
    <t>Horganyzott acélcsővezeték szerelése szabadon, horonyba vagy padlócsatornába, menetes kötésekkel, csőidomokkal, tartószerkezettel, szakaszos nyomáspróbával 50 NÁ  Hosszvarratos, horganyzott acélcső MSZ 120/2-82, A 37X minőségű, 2" menetes</t>
  </si>
  <si>
    <t>PVC lefolyóvezeték szerelése, tokos, gumigyűrűs kötésekkel, cső elhelyezése csőidomokkal, szakaszos tömörségi próbával, szabadon, DN 50 Wavin  ED-Tech / PP /vízvezetéki lefolyócső, KAEM 50x1,8x500 mm, tokos végű, gumigyűrű tömítéssel, KAEM050/0.5M</t>
  </si>
  <si>
    <t>falikorong 1/2"</t>
  </si>
  <si>
    <t>Épületgépészeti szerelvények</t>
  </si>
  <si>
    <t>Szerelvények leszerelése, menetes szerelvények, 50 NÁ-ig</t>
  </si>
  <si>
    <t>Vízszerelési berendezési tárgyak leszerelése, falikutak, mosdók</t>
  </si>
  <si>
    <t>Vízszerelési berendezési tárgyak leszerelése, mosogatók</t>
  </si>
  <si>
    <t>Vízszerelési berendezési tárgyak leszerelése, WC csésze, tartozékokkal</t>
  </si>
  <si>
    <t>Vízszerelési berendezési tárgyak leszerelése, öblítőtartály, tartozékokkal</t>
  </si>
  <si>
    <t>Vízszerelési berendezési tárgyak leszerelése,zuhany</t>
  </si>
  <si>
    <t>Egyoldalon menetes szerelvény elhelyezése, külső vagy belső menettel, illetve hollandival csatlakoztatva DN 15 gömbcsap Mofém kazántöltőcsap 1/2" névleges méret 15 mm, sárgaréz, natúr, 16 bar, Kód: 113-0010-00</t>
  </si>
  <si>
    <t>Egyoldalon menetes szerelvény elhelyezése, külső vagy belső menettel, illetve hollandival csatlakoztatva DN 15 légbeszívó 1/2" sárgaréz, krómozott, 10 bar,</t>
  </si>
  <si>
    <t>Kétoldalon menetes vagy roppantógyűrűs szerelvény elhelyezése, külső vagy belső menettel, illetve hollandival csatlakoztatva DN 15 gömbcsap, víz- és gázfőcsap Mofém Flexum gömbcsap, 1/2" BB névleges, natúr, Kód: 113-0065-00</t>
  </si>
  <si>
    <t>Kétoldalon menetes vagy roppantógyűrűs szerelvény elhelyezése, külső vagy belső menettel, illetve hollandival csatlakoztatva DN 20 gömbcsap, víz- és gázfőcsap Mofém Flexum gömbcsap, 3/4" KB + toldat névleges natúr, Kód: 113-0068-00</t>
  </si>
  <si>
    <t>PTFE-tömítéssel ürítéssel, vörösöntvény, műanyag  fogantyúval, 105 03 12 ürítőcsappal</t>
  </si>
  <si>
    <t>Kétoldalon menetes vagy roppantógyűrűs szerelvény elhelyezése, külső vagy belső menettel, illetve hollandival csatlakoztatva DN 50, DN 65 szelepek, csappantyúk (szabályzó, folytó-elzáró, beavatkozó) OVENTROP Ferdeülékű szelep, DN50, R 2" bm, PTFE-tömítéssel, vörösöntvény, műanyag fogantyúval, 105 02 16 ürítőcsappal</t>
  </si>
  <si>
    <t>Kétoldalon menetes vagy roppantógyűrűs szerelvény elhelyezése, külső vagy belső menettel, illetve hollandival csatlakoztatva DN 50, DN 65 szelepek, csappantyúk (szabályzó, folytó-elzáró, beavatkozó) OVENTROP Visszacsapó szelep, Viton tömítéssel, DN50, G</t>
  </si>
  <si>
    <t>2" bm, PN16, vörösöntvény, 107 20 16</t>
  </si>
  <si>
    <t>vörösöntvény, 112 00 16</t>
  </si>
  <si>
    <t>Három- vagy négyoldalon menetes vagy roppantógyűrűs szerelvény elhelyezése, külső vagy belső menettel, illetve hollandival csatlakoztatva DN 50 JRGumat termosztatikus HMV keverő szelep 55 fok Celsius névl. beállítással</t>
  </si>
  <si>
    <r>
      <t>Vízmérők elhelyezése, hitelesítve, kétoldalon külső menettel, illetve hollandival csatlakoztatva, házi vízmérő, hidegvízre, nedvesenfutó, többsugaras, DN 50 ZENNER MNK DN50 Q3=16 m</t>
    </r>
    <r>
      <rPr>
        <vertAlign val="superscript"/>
        <sz val="10"/>
        <rFont val="Times New Roman CE"/>
        <family val="0"/>
      </rPr>
      <t>3</t>
    </r>
    <r>
      <rPr>
        <sz val="10"/>
        <rFont val="Times New Roman CE"/>
        <family val="0"/>
      </rPr>
      <t>/h 300 mm többsugaras nedvesenfutó szárnykerekes hidegvízmérő (30°C), MID</t>
    </r>
  </si>
  <si>
    <t xml:space="preserve"> 10  bar, 8 baros 3/4"-os biztonsági szelep</t>
  </si>
  <si>
    <t>Fűtés-, klíma-, hűtéstechnika nedvestengelyű nagyhatásfokú szabályozott szivattyú, menetes vagy karimás kötéssel, iker szivattyúk, DN 30/32 Wilo--Stratos  Z 25/1-8 nedvestengelyű keringető ikerszivattyú,  DN 32, karimás csatlakozással, A-energiaosztály, PN6/10 kombikarimával, 1~230V, C:2090461 HMV cirkulációs.</t>
  </si>
  <si>
    <r>
      <t xml:space="preserve">BK05502
</t>
    </r>
    <r>
      <rPr>
        <b/>
        <sz val="8"/>
        <rFont val="Arial"/>
        <family val="2"/>
      </rPr>
      <t>Rozsdamentes vödörkiöntő kézmosó medencével</t>
    </r>
    <r>
      <rPr>
        <sz val="8"/>
        <rFont val="Arial"/>
        <family val="2"/>
      </rPr>
      <t>, leeresztőszeleppel 700x500x850 mm, H-M vizes csapteleppel</t>
    </r>
  </si>
  <si>
    <r>
      <rPr>
        <b/>
        <sz val="8"/>
        <rFont val="Arial"/>
        <family val="2"/>
      </rPr>
      <t>Háztartási mosogató</t>
    </r>
    <r>
      <rPr>
        <sz val="8"/>
        <rFont val="Arial"/>
        <family val="2"/>
      </rPr>
      <t xml:space="preserve"> rozsdamentes acéllemezből, rögzítő és bekötőelemekkel, lánctartóval, gyöngylánccal, műanyag dugóval, bűzelzáróval bútorba szerelve, mosogató csapteleppel. Vagy ezzel egyenértékű.</t>
    </r>
  </si>
  <si>
    <t>Porcelán mosdó mozgáskorlátozott felhasználók részére, könyökpihentetős 675x575 mm; leeresztőszelep,szifon,konzol nélkül</t>
  </si>
  <si>
    <t>Vizes berendezési tárgyak bűzelzáróinak felszerelése, falikúthoz-mosogatóhoz DN 50 HL100/50, Konyhai szifon DN50 x 6/4", gömbcsuklóval és visszacsapó szelepes mosógép csatlakozóval</t>
  </si>
  <si>
    <t>Vizes berendezési tárgyak bűzelzáróinak felszerelése, mosdóhoz, bidéhez Mofém csőszifon leeresztő szelep nélkül, állítható, krómozott, Kód: 165-0027-05</t>
  </si>
  <si>
    <t>egyágú HL-300 / visszafolyásgátlós, golyós / szífon beépítése</t>
  </si>
  <si>
    <t>szerelés utáni belső vízhálózat fertőtlenítése</t>
  </si>
  <si>
    <t>ÁNTSZ vízminta vizsgálat a belső hálózatról</t>
  </si>
  <si>
    <t>Zománcozott felirati táblák elhelyezése, 80x40-100x150 mm Zománc feliratos fémtábla, 1 soros 15x10 cm strangjelző tábla</t>
  </si>
  <si>
    <t>Kétoldalon karimás szerelvény elhelyezése ellenkarimákkal, 50 NÁ NNY-10 NNY 40 Honeywell F76 típ visszamosható vízszűrő, acélöntvény, karimás, PN 40 DN 50</t>
  </si>
  <si>
    <t>Általános épületgépészeti szerelés</t>
  </si>
  <si>
    <t>Fűtési, HMV, HHV vezetékek szigetelése (ívek, idomok, szerelvények szigetelése és burkolás nélkül), polietilén csőhéjjal csupasz kivitelben, ragasztással illetve hőlégfúvással hegesztve, öntapadó ragasztó szalag lezárással, vagy klipsszel rögzítve, NÁ114 mm csőátmérőig POLIFOAM polietilén csőhéj N (normál kivitel), falvtg.: 10 mm, belső átmérő: 35 mm, Kód: 85036001</t>
  </si>
  <si>
    <t>Fűtési, HMV, HHV vezetékek szigetelése (ívek, idomok, szerelvények szigetelése és burkolás nélkül), polietilén csőhéjjal csupasz kivitelben, ragasztással illetve hőlégfúvással hegesztve, öntapadó ragasztó szalag lezárással, vagy klipsszel rögzítve, NÁ114 mm csőátmérőig POLIFOAM polietilén csőhéj N (normál kivitel), falvtg.: 10 mm, belső átmérő: 42 mm, Kód: 85036031</t>
  </si>
  <si>
    <t>Fűtési, HMV, HHV vezetékek szigetelése (ívek, idomok, szerelvények szigetelése és burkolás nélkül), polietilén csőhéjjal csupasz kivitelben, ragasztással illetve hőlégfúvással hegesztve, öntapadó ragasztó szalag lezárással, vagy klipsszel rögzítve, NÁ114 mm csőátmérőig POLIFOAM polietilén csőhéj N (normál kivitel), falvtg.: 10 mm, belső átmérő: 55 mm, Kód: 85036061</t>
  </si>
  <si>
    <t>DN20</t>
  </si>
  <si>
    <t>DN25</t>
  </si>
  <si>
    <t xml:space="preserve">Danfoss RA-N előbellítható termosztatikus szeleptest radiátor szelepgarnitúra 2 csöves fűtéshez, RA 2920 rongálás ellen védett termosztatikus fejjel </t>
  </si>
  <si>
    <t>Túláram szelep Dandoss AVDO 20</t>
  </si>
  <si>
    <t>Keringető szivattyú, egyes kivitel HMV fűtés
V'=19m3/h; h=5m
Gyártm: Grundfos MAGNA1  50-100F 
beépített frekvenciaváltóval
gumikompenzátorokkal, karimákkal, ellenkarimákkal.</t>
  </si>
  <si>
    <t>DN40</t>
  </si>
  <si>
    <t>Anyag</t>
  </si>
  <si>
    <t>Díj</t>
  </si>
  <si>
    <t>Összesen:</t>
  </si>
  <si>
    <t>anyag
egység</t>
  </si>
  <si>
    <t>díj
egység</t>
  </si>
  <si>
    <t>díj
összesen</t>
  </si>
  <si>
    <t>Ssz.</t>
  </si>
  <si>
    <t>db</t>
  </si>
  <si>
    <t>mérték
egység</t>
  </si>
  <si>
    <t>anyag
összesen</t>
  </si>
  <si>
    <t>Tétel szövege</t>
  </si>
  <si>
    <t>Épületgépészeti munkák</t>
  </si>
  <si>
    <t>DN 20</t>
  </si>
  <si>
    <t>DN 32</t>
  </si>
  <si>
    <t>DN 50</t>
  </si>
  <si>
    <t>DN 40</t>
  </si>
  <si>
    <t>DN 25</t>
  </si>
  <si>
    <t xml:space="preserve"> </t>
  </si>
  <si>
    <t>Költségvetés</t>
  </si>
  <si>
    <t>Fűtés mindösszesen:</t>
  </si>
  <si>
    <t>Víz-csatorna szerelés mindösszesen:</t>
  </si>
  <si>
    <t>Összesen</t>
  </si>
  <si>
    <t>1</t>
  </si>
  <si>
    <t>3</t>
  </si>
  <si>
    <t>Fűtés szerelés</t>
  </si>
  <si>
    <t>Víz-csatorna szerelés</t>
  </si>
  <si>
    <t>Vállalás</t>
  </si>
  <si>
    <t>Pipere</t>
  </si>
  <si>
    <t>5</t>
  </si>
  <si>
    <t>Piperetárgyak elhelyezése Fogas</t>
  </si>
  <si>
    <t>Munkanem összesen:</t>
  </si>
  <si>
    <t>WAVIN K1 TIGRIS  típusú műanyag fűtési csővezeték, álmenyezetben, illetve gipszkarton falban aljzatban szerelve elágazó- és kötőelemek árával, rögzítő elemekkel.  2cm Tubolit DG szigeteléssel ellátva                                                                    20x2,9</t>
  </si>
  <si>
    <t>Törölközőszárítós kompakt radiátor,a szerelési helyre széthordva, tartozékokkal összeállítva, elektromos patronnal, felszerelve és bekötve, festés miatti le- és visszaszereléssel
D-ÉG BOSSA 800x400</t>
  </si>
  <si>
    <t>D-ÉG BOSSA 800x500</t>
  </si>
  <si>
    <t>D-ÉG BOSSA 800x600</t>
  </si>
  <si>
    <t>D-ÉG BOSSA 800x1400</t>
  </si>
  <si>
    <t>Kétoldalon menetes vagy roppantógyűrűs szerelvény elhelyezése, külső vagy belső menettel, illetve hollandival csatlakoztatva DN 20 szelepek, csappantyúk (szabályzó, folytó-elzáró, beavatkozó) Ferdeülékű szelep, DN20, R 3/4" bm, PTFE-tömítéssel Típus: HONEYWELL</t>
  </si>
  <si>
    <t>Kétoldalon menetes vagy roppantógyűrűs szerelvény elhelyezése, külső vagy belső menettel, illetve hollandival csatlakoztatva DN 40 szelepek, csappantyúk (szabályzó, folytó-elzáró, beavatkozó) beszabályozó szelep, DN40, 1 1/2" bm, vörösöntvény, PN25/16, -20 - 150°C, mérőcsonkok vakdugóval lezárva, kvs=27.51, 106 01 12 Típus: HONEYWELL</t>
  </si>
  <si>
    <t>Kétoldalon menetes vagy roppantógyűrűs szerelvény elhelyezése, külső vagy belső menettel, illetve hollandival csatlakoztatva DN 40 szelepek, csappantyúk (szabályzó, folytó-elzáró, beavatkozó) Ferdeülékű szelep, DN40, R 1 1/2" bm,  Típus: HONEYWELL</t>
  </si>
  <si>
    <t>Kétoldalon menetes vagy roppantógyűrűs szerelvény elhelyezése, külső vagy belső menettel, illetve hollandival csatlakoztatva DN 50, DN 65 gömbcsap, víz- és gázfőcsap gömbcsap, 2"BB csökkentett beépítési távolsággal, natúr, Kód: 113-0073-00 Típus: WESA</t>
  </si>
  <si>
    <t>Kétoldalon menetes vagy roppantógyűrűs szerelvény elhelyezése, külső vagy belső menettel, illetve hollandival csatlakoztatva DN 50, DN 65 szennyfogószűrő, gázszűrő, iszap- és levegőleválasztó WESA Szennyfogó, DN50, 2" bm, PN16, szűrőbetét 0.6,</t>
  </si>
  <si>
    <t>Fűtési, HMV, HHV vezetékek szigetelése (ívek, idomok, szerelvények szigetelése és burkolás nélkül), polietilén csőhéjjal csupasz kivitelben, ragasztással illetve hőlégfúvással hegesztve, öntapadó ragasztó szalag lezárással, vagy klipsszel rögzítve, NÁ114 mm csőátmérőig NMC polietilén csőhéj N (normál kivitel), falvtg.: 10 mm, belső átmérő: 22 mm, Kód: 85035961</t>
  </si>
  <si>
    <t>Fűtési, HMV, HHV vezetékek szigetelése (ívek, idomok, szerelvények szigetelése és burkolás nélkül), polietilén csőhéjjal csupasz kivitelben, ragasztással illetve hőlégfúvással hegesztve, öntapadó ragasztó szalag lezárással, vagy klipsszel rögzítve, NÁ114 mm csőátmérőig NMC polietilén csőhéj N (normál kivitel), falvtg.: 10 mm, belső átmérő: 28 mm, Kód: 85035981</t>
  </si>
  <si>
    <t>PIPERE</t>
  </si>
  <si>
    <t xml:space="preserve">Szabályzószelep, mindkét végén belső menettel, felszerelve. Mérőcsonkkal.                                                                   DN 15 </t>
  </si>
  <si>
    <t>Gömbcsap                                                           DN 15</t>
  </si>
  <si>
    <t xml:space="preserve">Kazánházi osztó-gyűjtő </t>
  </si>
  <si>
    <t>Felirati tábla, kazánházi fűtési csővezetékekre, osztó-gyűjtőre, felszerelve.</t>
  </si>
  <si>
    <t>Meglévő fűtési rendszer elbontása, vezeték bontása, elszállítása, deponálása</t>
  </si>
  <si>
    <r>
      <rPr>
        <b/>
        <sz val="8"/>
        <rFont val="Arial"/>
        <family val="2"/>
      </rPr>
      <t>Orvosi csaptelep</t>
    </r>
    <r>
      <rPr>
        <sz val="8"/>
        <rFont val="Arial"/>
        <family val="2"/>
      </rPr>
      <t xml:space="preserve"> hosszú lengőkaros kivitelben orvosi falicsap, NA 15, névleges vízmennyiség: 8 liter/perc, zárható Z-csatlakozásokkal, falra felszerelve,  </t>
    </r>
  </si>
  <si>
    <t>Csaptelepek és szerelvényeinek felszerelése, mosdócsaptelepek, előbeállítható hőmérséklettel mosdócsaptelep</t>
  </si>
  <si>
    <t>Csaptelepek és szerelvényeinek felszerelése, mosogató csaptelepek,előbeállítható hőmérséklettel mosogató csaptelep</t>
  </si>
  <si>
    <t>Csaptelepek és szerelvényeinek felszerelése, zuhanygarnitúrák MOFÉM előbeállítható hőmérséklettel állítható zuhanygarnitúra, komplett, 600 mm-es rúd, 3 funkciós fej, 1500 mm-es gégecső</t>
  </si>
  <si>
    <t>Egyéb kiegészítő vízszerelési berendezések, zuhanyfolyóka, épített zuhanyfolyóka alaptest (blokk), zuhanylap elhelyezése és bekötése, alaptest (blokk) folyókarács nélkül Alca zuhanylefolyórács alaptest</t>
  </si>
  <si>
    <t xml:space="preserve">Piperetárgyak elhelyezése folyékony szappanadagoló </t>
  </si>
  <si>
    <t>Piperetárgyak elhelyezése hajtogatott papírtörölköző tartó</t>
  </si>
  <si>
    <t xml:space="preserve">Piperetárgyak elhelyezése wc papír tartó </t>
  </si>
  <si>
    <t>Piperetárgyak elhelyezése wc kefe garnitura</t>
  </si>
  <si>
    <t>Piperetárgyak elhelyezése fém hulladékgyűjtő</t>
  </si>
  <si>
    <t>Piperetárgyak elhelyezése kapaszkodó egyenes 600 mm</t>
  </si>
  <si>
    <t xml:space="preserve">Piperetárgyak elhelyezése zuhanyülőke felhajtható </t>
  </si>
  <si>
    <t xml:space="preserve">Piperetárgyak elhelyezése tükör 40*60 cm </t>
  </si>
  <si>
    <t>Mosdó vagy mosómedence berendezés elhelyezése és bekötése, kifolyószelep, bűzelzáró és sarokszelep nélkül, falra szerelhető porcelán kivitelben (komplett) ALFÖLDI/BÁZIS porcelán mosdó, 60 cm, 3 csaplyukkal, fehér,</t>
  </si>
  <si>
    <t xml:space="preserve">WC csésze elhelyezése és bekötése, öblítőtartály, sarokszelep, WC ülőke,  nyomógomb nélkül, porcelánból,  WC csésze,  mély öblítésű kivitelben ALFÖLDI/SAVAL porcelán laposöblítésű </t>
  </si>
  <si>
    <t>Visszacsapó
PN16,
DN15</t>
  </si>
  <si>
    <t>Visszacsapó
PN16,
DN40</t>
  </si>
  <si>
    <t>Visszacsapó 
 PN16,
DN50</t>
  </si>
  <si>
    <t>PVC lefolyóvezeték szerelése, tokos, gumigyűrűs kötésekkel, cső elhelyezése csőidomokkal, szakaszos tömörségi próbával, szabadon, DN 40 Wavin  ED-Tech / PP / vízvezetéki lefolyócső, KAEM 40x1,8x1000 mm, tokos végű, gumigyűrű tömítéssel, KAEM040/1M</t>
  </si>
  <si>
    <t>PVC lefolyóvezeték szerelése, tokos, gumigyűrűs kötésekkel, cső elhelyezése csőidomokkal, szakaszos tömörségi próbával, szabadon, DN 65 Wavin  ED-Tech / PP / vízvezetéki lefolyócső, KAEM 63x1,9x1000 mm, tokos végű, gumigyűrű tömítéssel, KAEM063/1M</t>
  </si>
  <si>
    <t>PVC lefolyóvezeték szerelése, tokos, gumigyűrűs kötésekkel, cső elhelyezése csőidomokkal, szakaszos tömörségi próbával, szabadon, DN 100 Wavin  ED-Tech / PP / vízvezetéki lefolyócső, KAEM 110x2,2x1000 mm, tokos végű, gumigyűrű tömítéssel, KAEM110/1M</t>
  </si>
  <si>
    <t>PVC-KGEM lefolyóvezeték szerelése, tokos, gumigyűrűs kötésekkel, cső elhelyezése csőidomok nélkül, szakaszos tömörségi próbával, szabadon, csőtartókkal, DN 100 Wavin Kemény PVC KG csatornacső DN 110x3.0 mm,1 m hosszú gumigyűrű tömítéssel, KGEM egy végén tokos</t>
  </si>
  <si>
    <t>PVC-KGEM lefolyóvezeték szerelése, tokos, gumigyűrűs kötésekkel, cső elhelyezése csőidomok nélkül, szakaszos tömörségi próbával, szabadon, csőtartókkal, DN 125 Wavin Kemény PVC KG csatornacső DN 125x3.0 mm,1 m hosszú gumigyűrű tömítéssel, KGEM egy végén tokos</t>
  </si>
  <si>
    <t>PVC-KGEM lefolyóvezeték szerelése, tokos, gumigyűrűs kötésekkel, cső elhelyezése csőidomok nélkül, szakaszos tömörségi próbával, szabadon, csőtartókkal, DN 150 Wavin Kemény PVC KG csatornacső DN 160x3.6 mm,1 m hosszú gumigyűrű tömítéssel, KGEM egy végén tokos</t>
  </si>
  <si>
    <t>Faláttörések, horonyvésések</t>
  </si>
  <si>
    <t>tűzgátló szigetelések</t>
  </si>
  <si>
    <t>Hőközpont, kazánház blokkra csatlakoztás</t>
  </si>
  <si>
    <t>Acéllemez kompakt konvektorlemez nélküli higiéniai lapradiátor,a szerelési helyre széthordva, tartozékokkal összeállítva (konzol,dugó,légtelenítő) felszerelve és bekötve, festés miatti le- és visszaszerelésse
PURMO H10 600-400</t>
  </si>
  <si>
    <t>Piperetárgyak elhelyezése: Állítjató tükör</t>
  </si>
</sst>
</file>

<file path=xl/styles.xml><?xml version="1.0" encoding="utf-8"?>
<styleSheet xmlns="http://schemas.openxmlformats.org/spreadsheetml/2006/main">
  <numFmts count="21">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General\ &quot; db&quot;"/>
    <numFmt numFmtId="165" formatCode="_-* #,##0\ &quot;kr&quot;_-;\-* #,##0\ &quot;kr&quot;_-;_-* &quot;-&quot;\ &quot;kr&quot;_-;_-@_-"/>
    <numFmt numFmtId="166" formatCode="_-* #,##0\ _k_r_-;\-* #,##0\ _k_r_-;_-* &quot;-&quot;\ _k_r_-;_-@_-"/>
    <numFmt numFmtId="167" formatCode="_-* #,##0.00\ &quot;kr&quot;_-;\-* #,##0.00\ &quot;kr&quot;_-;_-* &quot;-&quot;??\ &quot;kr&quot;_-;_-@_-"/>
    <numFmt numFmtId="168" formatCode="_-* #,##0.00\ _k_r_-;\-* #,##0.00\ _k_r_-;_-* &quot;-&quot;??\ _k_r_-;_-@_-"/>
    <numFmt numFmtId="169" formatCode="&quot;Igen&quot;;&quot;Igen&quot;;&quot;Nem&quot;"/>
    <numFmt numFmtId="170" formatCode="&quot;Igaz&quot;;&quot;Igaz&quot;;&quot;Hamis&quot;"/>
    <numFmt numFmtId="171" formatCode="&quot;Be&quot;;&quot;Be&quot;;&quot;Ki&quot;"/>
    <numFmt numFmtId="172" formatCode="[$¥€-2]\ #\ ##,000_);[Red]\([$€-2]\ #\ ##,000\)"/>
    <numFmt numFmtId="173" formatCode="#,##0\ _F_t"/>
    <numFmt numFmtId="174" formatCode="#,##0\ &quot;Ft&quot;"/>
    <numFmt numFmtId="175" formatCode="0.000"/>
    <numFmt numFmtId="176" formatCode="[$-40E]yyyy\.\ mmmm\ d\."/>
  </numFmts>
  <fonts count="51">
    <font>
      <sz val="10"/>
      <name val="Arial"/>
      <family val="0"/>
    </font>
    <font>
      <sz val="11"/>
      <color indexed="8"/>
      <name val="Calibri"/>
      <family val="2"/>
    </font>
    <font>
      <b/>
      <i/>
      <sz val="9"/>
      <name val="Arial"/>
      <family val="2"/>
    </font>
    <font>
      <sz val="9"/>
      <name val="Arial"/>
      <family val="2"/>
    </font>
    <font>
      <b/>
      <sz val="8"/>
      <name val="Arial"/>
      <family val="2"/>
    </font>
    <font>
      <sz val="8"/>
      <name val="Arial"/>
      <family val="2"/>
    </font>
    <font>
      <b/>
      <sz val="9"/>
      <name val="Arial"/>
      <family val="2"/>
    </font>
    <font>
      <sz val="10"/>
      <name val="Helv"/>
      <family val="0"/>
    </font>
    <font>
      <sz val="12"/>
      <name val="Arial"/>
      <family val="2"/>
    </font>
    <font>
      <b/>
      <sz val="16"/>
      <name val="Arial"/>
      <family val="2"/>
    </font>
    <font>
      <sz val="10"/>
      <name val="Arial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vertAlign val="superscript"/>
      <sz val="10"/>
      <name val="Times New Roman CE"/>
      <family val="0"/>
    </font>
    <font>
      <sz val="10"/>
      <name val="Times New Roman CE"/>
      <family val="0"/>
    </font>
    <font>
      <b/>
      <sz val="12"/>
      <name val="Arial"/>
      <family val="2"/>
    </font>
    <font>
      <b/>
      <sz val="10"/>
      <name val="Arial"/>
      <family val="2"/>
    </font>
    <font>
      <b/>
      <u val="single"/>
      <sz val="10"/>
      <name val="Arial"/>
      <family val="2"/>
    </font>
    <font>
      <b/>
      <sz val="14"/>
      <name val="Arial"/>
      <family val="2"/>
    </font>
    <font>
      <b/>
      <sz val="10"/>
      <name val="Times New Roman CE"/>
      <family val="0"/>
    </font>
    <font>
      <sz val="11"/>
      <color theme="0"/>
      <name val="Calibri"/>
      <family val="2"/>
    </font>
    <font>
      <sz val="11"/>
      <color theme="1"/>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50">
    <fill>
      <patternFill/>
    </fill>
    <fill>
      <patternFill patternType="gray125"/>
    </fill>
    <fill>
      <patternFill patternType="solid">
        <fgColor theme="4"/>
        <bgColor indexed="64"/>
      </patternFill>
    </fill>
    <fill>
      <patternFill patternType="solid">
        <fgColor theme="5"/>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FFCC"/>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hair"/>
      <right style="hair"/>
      <top style="hair"/>
      <bottom style="hair"/>
    </border>
    <border>
      <left/>
      <right/>
      <top style="thin"/>
      <bottom style="thin"/>
    </border>
    <border>
      <left style="medium"/>
      <right style="hair"/>
      <top style="hair"/>
      <bottom style="hair"/>
    </border>
    <border>
      <left style="hair"/>
      <right style="medium"/>
      <top style="hair"/>
      <bottom style="hair"/>
    </border>
    <border>
      <left style="hair"/>
      <right style="hair"/>
      <top style="medium"/>
      <bottom style="hair"/>
    </border>
    <border>
      <left style="hair"/>
      <right style="hair"/>
      <top style="hair"/>
      <bottom style="medium"/>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medium"/>
      <right style="hair"/>
      <top style="medium"/>
      <bottom style="medium"/>
    </border>
    <border>
      <left style="hair"/>
      <right style="hair"/>
      <top style="medium"/>
      <bottom style="mediu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thin"/>
    </border>
    <border>
      <left style="hair"/>
      <right style="medium"/>
      <top>
        <color indexed="63"/>
      </top>
      <bottom style="hair"/>
    </border>
    <border>
      <left style="hair"/>
      <right style="hair"/>
      <top>
        <color indexed="63"/>
      </top>
      <bottom style="hair"/>
    </border>
    <border>
      <left style="hair"/>
      <right style="medium"/>
      <top style="medium"/>
      <bottom>
        <color indexed="63"/>
      </bottom>
    </border>
    <border>
      <left style="hair"/>
      <right style="hair"/>
      <top style="medium"/>
      <bottom>
        <color indexed="63"/>
      </bottom>
    </border>
    <border>
      <left style="hair"/>
      <right>
        <color indexed="63"/>
      </right>
      <top style="hair"/>
      <bottom style="hair"/>
    </border>
    <border>
      <left style="thin"/>
      <right>
        <color indexed="63"/>
      </right>
      <top style="thin"/>
      <bottom style="thin"/>
    </border>
    <border>
      <left>
        <color indexed="63"/>
      </left>
      <right style="medium"/>
      <top style="medium"/>
      <bottom style="medium"/>
    </border>
    <border>
      <left style="thin"/>
      <right>
        <color indexed="63"/>
      </right>
      <top style="thin"/>
      <bottom style="medium"/>
    </border>
    <border>
      <left style="thin"/>
      <right/>
      <top style="medium"/>
      <bottom style="thin"/>
    </border>
    <border>
      <left/>
      <right/>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4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5"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5"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5"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19"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5" fillId="2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34" fillId="2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34"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3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4" fillId="29"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34"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6" fillId="32" borderId="1" applyNumberFormat="0" applyAlignment="0" applyProtection="0"/>
    <xf numFmtId="0" fontId="12" fillId="11" borderId="2" applyNumberFormat="0" applyAlignment="0" applyProtection="0"/>
    <xf numFmtId="0" fontId="12" fillId="11" borderId="2" applyNumberFormat="0" applyAlignment="0" applyProtection="0"/>
    <xf numFmtId="0" fontId="12" fillId="11" borderId="2" applyNumberFormat="0" applyAlignment="0" applyProtection="0"/>
    <xf numFmtId="0" fontId="12" fillId="11" borderId="2" applyNumberFormat="0" applyAlignment="0" applyProtection="0"/>
    <xf numFmtId="0" fontId="12" fillId="11" borderId="2" applyNumberFormat="0" applyAlignment="0" applyProtection="0"/>
    <xf numFmtId="0" fontId="12" fillId="11" borderId="2" applyNumberFormat="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38"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39"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40" fillId="0" borderId="7"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40"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1" fillId="33" borderId="9" applyNumberFormat="0" applyAlignment="0" applyProtection="0"/>
    <xf numFmtId="0" fontId="17" fillId="34" borderId="10" applyNumberFormat="0" applyAlignment="0" applyProtection="0"/>
    <xf numFmtId="0" fontId="17" fillId="34" borderId="10" applyNumberFormat="0" applyAlignment="0" applyProtection="0"/>
    <xf numFmtId="0" fontId="17" fillId="34" borderId="10" applyNumberFormat="0" applyAlignment="0" applyProtection="0"/>
    <xf numFmtId="0" fontId="17" fillId="34" borderId="10" applyNumberFormat="0" applyAlignment="0" applyProtection="0"/>
    <xf numFmtId="0" fontId="17" fillId="34" borderId="10" applyNumberFormat="0" applyAlignment="0" applyProtection="0"/>
    <xf numFmtId="0" fontId="17" fillId="34" borderId="10"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3"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0" fillId="35" borderId="13" applyNumberFormat="0" applyFont="0" applyAlignment="0" applyProtection="0"/>
    <xf numFmtId="0" fontId="1" fillId="35" borderId="13" applyNumberFormat="0" applyFont="0" applyAlignment="0" applyProtection="0"/>
    <xf numFmtId="0" fontId="1" fillId="35" borderId="13" applyNumberFormat="0" applyFont="0" applyAlignment="0" applyProtection="0"/>
    <xf numFmtId="0" fontId="1" fillId="35" borderId="13" applyNumberFormat="0" applyFont="0" applyAlignment="0" applyProtection="0"/>
    <xf numFmtId="0" fontId="1" fillId="35" borderId="13" applyNumberFormat="0" applyFont="0" applyAlignment="0" applyProtection="0"/>
    <xf numFmtId="0" fontId="1" fillId="35" borderId="13" applyNumberFormat="0" applyFont="0" applyAlignment="0" applyProtection="0"/>
    <xf numFmtId="0" fontId="1" fillId="35" borderId="13" applyNumberFormat="0" applyFont="0" applyAlignment="0" applyProtection="0"/>
    <xf numFmtId="0" fontId="1" fillId="35" borderId="13" applyNumberFormat="0" applyFont="0" applyAlignment="0" applyProtection="0"/>
    <xf numFmtId="0" fontId="1" fillId="35" borderId="13"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0" fillId="36" borderId="14" applyNumberFormat="0" applyFont="0" applyAlignment="0" applyProtection="0"/>
    <xf numFmtId="0" fontId="1" fillId="35" borderId="13" applyNumberFormat="0" applyFont="0" applyAlignment="0" applyProtection="0"/>
    <xf numFmtId="0" fontId="1" fillId="35" borderId="13" applyNumberFormat="0" applyFont="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3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44" fillId="41"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45" fillId="42" borderId="15" applyNumberFormat="0" applyAlignment="0" applyProtection="0"/>
    <xf numFmtId="0" fontId="21" fillId="43" borderId="16" applyNumberFormat="0" applyAlignment="0" applyProtection="0"/>
    <xf numFmtId="0" fontId="21" fillId="43" borderId="16" applyNumberFormat="0" applyAlignment="0" applyProtection="0"/>
    <xf numFmtId="0" fontId="21" fillId="43" borderId="16" applyNumberFormat="0" applyAlignment="0" applyProtection="0"/>
    <xf numFmtId="0" fontId="21" fillId="43" borderId="16" applyNumberFormat="0" applyAlignment="0" applyProtection="0"/>
    <xf numFmtId="0" fontId="21" fillId="43" borderId="16" applyNumberFormat="0" applyAlignment="0" applyProtection="0"/>
    <xf numFmtId="0" fontId="21" fillId="43" borderId="16" applyNumberFormat="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17"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0" fontId="23" fillId="0" borderId="1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8" fillId="4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49" fillId="45"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7" fillId="0" borderId="0">
      <alignment/>
      <protection/>
    </xf>
    <xf numFmtId="0" fontId="50" fillId="42" borderId="1" applyNumberFormat="0" applyAlignment="0" applyProtection="0"/>
    <xf numFmtId="0" fontId="26" fillId="43" borderId="2" applyNumberFormat="0" applyAlignment="0" applyProtection="0"/>
    <xf numFmtId="0" fontId="26" fillId="43" borderId="2" applyNumberFormat="0" applyAlignment="0" applyProtection="0"/>
    <xf numFmtId="0" fontId="26" fillId="43" borderId="2" applyNumberFormat="0" applyAlignment="0" applyProtection="0"/>
    <xf numFmtId="0" fontId="26" fillId="43" borderId="2" applyNumberFormat="0" applyAlignment="0" applyProtection="0"/>
    <xf numFmtId="0" fontId="26" fillId="43" borderId="2" applyNumberFormat="0" applyAlignment="0" applyProtection="0"/>
    <xf numFmtId="0" fontId="26" fillId="43"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93">
    <xf numFmtId="0" fontId="0" fillId="0" borderId="0" xfId="0" applyAlignment="1">
      <alignment/>
    </xf>
    <xf numFmtId="0" fontId="8" fillId="0" borderId="0" xfId="331" applyFont="1">
      <alignment/>
      <protection/>
    </xf>
    <xf numFmtId="0" fontId="8" fillId="0" borderId="0" xfId="331" applyFont="1" applyAlignment="1">
      <alignment horizontal="center"/>
      <protection/>
    </xf>
    <xf numFmtId="49" fontId="8" fillId="0" borderId="0" xfId="331" applyNumberFormat="1" applyFont="1">
      <alignment/>
      <protection/>
    </xf>
    <xf numFmtId="0" fontId="5" fillId="0" borderId="19" xfId="0" applyFont="1" applyFill="1" applyBorder="1" applyAlignment="1">
      <alignment wrapText="1"/>
    </xf>
    <xf numFmtId="0" fontId="8" fillId="0" borderId="0" xfId="331" applyFont="1" applyFill="1">
      <alignment/>
      <protection/>
    </xf>
    <xf numFmtId="0" fontId="5" fillId="0" borderId="0" xfId="296" applyFont="1" applyAlignment="1">
      <alignment horizontal="center"/>
      <protection/>
    </xf>
    <xf numFmtId="0" fontId="5" fillId="0" borderId="0" xfId="296" applyFont="1" applyBorder="1" applyAlignment="1">
      <alignment horizontal="center"/>
      <protection/>
    </xf>
    <xf numFmtId="0" fontId="0" fillId="0" borderId="0" xfId="296">
      <alignment/>
      <protection/>
    </xf>
    <xf numFmtId="0" fontId="0" fillId="0" borderId="0" xfId="296" applyFill="1" applyBorder="1">
      <alignment/>
      <protection/>
    </xf>
    <xf numFmtId="0" fontId="0" fillId="0" borderId="20" xfId="296" applyFill="1" applyBorder="1">
      <alignment/>
      <protection/>
    </xf>
    <xf numFmtId="0" fontId="0" fillId="0" borderId="0" xfId="296" applyFill="1">
      <alignment/>
      <protection/>
    </xf>
    <xf numFmtId="0" fontId="0" fillId="0" borderId="0" xfId="296" applyNumberFormat="1" applyBorder="1">
      <alignment/>
      <protection/>
    </xf>
    <xf numFmtId="0" fontId="5" fillId="0" borderId="0" xfId="296" applyFont="1" applyBorder="1" applyAlignment="1">
      <alignment wrapText="1"/>
      <protection/>
    </xf>
    <xf numFmtId="0" fontId="0" fillId="0" borderId="0" xfId="296" applyNumberFormat="1">
      <alignment/>
      <protection/>
    </xf>
    <xf numFmtId="0" fontId="5" fillId="0" borderId="0" xfId="296" applyFont="1" applyAlignment="1">
      <alignment wrapText="1"/>
      <protection/>
    </xf>
    <xf numFmtId="0" fontId="5" fillId="0" borderId="19" xfId="295" applyFont="1" applyFill="1" applyBorder="1" applyAlignment="1">
      <alignment wrapText="1"/>
      <protection/>
    </xf>
    <xf numFmtId="0" fontId="0" fillId="0" borderId="0" xfId="295">
      <alignment/>
      <protection/>
    </xf>
    <xf numFmtId="49" fontId="4" fillId="0" borderId="21" xfId="295" applyNumberFormat="1" applyFont="1" applyFill="1" applyBorder="1">
      <alignment/>
      <protection/>
    </xf>
    <xf numFmtId="0" fontId="4" fillId="0" borderId="19" xfId="295" applyFont="1" applyBorder="1" applyAlignment="1">
      <alignment wrapText="1"/>
      <protection/>
    </xf>
    <xf numFmtId="0" fontId="4" fillId="0" borderId="19" xfId="295" applyFont="1" applyBorder="1" applyAlignment="1">
      <alignment horizontal="center"/>
      <protection/>
    </xf>
    <xf numFmtId="0" fontId="4" fillId="0" borderId="19" xfId="295" applyFont="1" applyBorder="1" applyAlignment="1">
      <alignment horizontal="center" vertical="center"/>
      <protection/>
    </xf>
    <xf numFmtId="0" fontId="4" fillId="0" borderId="22" xfId="295" applyFont="1" applyBorder="1" applyAlignment="1">
      <alignment horizontal="center" vertical="center"/>
      <protection/>
    </xf>
    <xf numFmtId="0" fontId="0" fillId="0" borderId="0" xfId="295" applyBorder="1">
      <alignment/>
      <protection/>
    </xf>
    <xf numFmtId="1" fontId="5" fillId="0" borderId="19" xfId="295" applyNumberFormat="1" applyFont="1" applyFill="1" applyBorder="1" applyAlignment="1">
      <alignment horizontal="center"/>
      <protection/>
    </xf>
    <xf numFmtId="0" fontId="5" fillId="0" borderId="19" xfId="295" applyFont="1" applyFill="1" applyBorder="1" applyAlignment="1">
      <alignment horizontal="center"/>
      <protection/>
    </xf>
    <xf numFmtId="0" fontId="0" fillId="0" borderId="0" xfId="295" applyFill="1">
      <alignment/>
      <protection/>
    </xf>
    <xf numFmtId="0" fontId="0" fillId="0" borderId="0" xfId="295" applyFill="1" applyBorder="1">
      <alignment/>
      <protection/>
    </xf>
    <xf numFmtId="0" fontId="4" fillId="0" borderId="19" xfId="295" applyFont="1" applyFill="1" applyBorder="1" applyAlignment="1">
      <alignment wrapText="1"/>
      <protection/>
    </xf>
    <xf numFmtId="0" fontId="5" fillId="0" borderId="19" xfId="307" applyFont="1" applyFill="1" applyBorder="1" applyAlignment="1">
      <alignment wrapText="1"/>
      <protection/>
    </xf>
    <xf numFmtId="0" fontId="0" fillId="0" borderId="0" xfId="295" applyNumberFormat="1">
      <alignment/>
      <protection/>
    </xf>
    <xf numFmtId="0" fontId="5" fillId="0" borderId="0" xfId="295" applyFont="1" applyAlignment="1">
      <alignment wrapText="1"/>
      <protection/>
    </xf>
    <xf numFmtId="0" fontId="5" fillId="0" borderId="0" xfId="295" applyFont="1" applyAlignment="1">
      <alignment horizontal="center"/>
      <protection/>
    </xf>
    <xf numFmtId="3" fontId="5" fillId="0" borderId="19" xfId="296" applyNumberFormat="1" applyFont="1" applyFill="1" applyBorder="1" applyAlignment="1">
      <alignment horizontal="center"/>
      <protection/>
    </xf>
    <xf numFmtId="14" fontId="8" fillId="0" borderId="0" xfId="331" applyNumberFormat="1" applyFont="1">
      <alignment/>
      <protection/>
    </xf>
    <xf numFmtId="0" fontId="8" fillId="0" borderId="0" xfId="331" applyFont="1" applyBorder="1">
      <alignment/>
      <protection/>
    </xf>
    <xf numFmtId="0" fontId="9" fillId="0" borderId="0" xfId="331" applyFont="1" applyAlignment="1">
      <alignment vertical="center" wrapText="1"/>
      <protection/>
    </xf>
    <xf numFmtId="0" fontId="5" fillId="0" borderId="0" xfId="331" applyFont="1" applyAlignment="1">
      <alignment horizontal="right"/>
      <protection/>
    </xf>
    <xf numFmtId="3" fontId="5" fillId="0" borderId="0" xfId="331" applyNumberFormat="1" applyFont="1">
      <alignment/>
      <protection/>
    </xf>
    <xf numFmtId="1" fontId="5" fillId="0" borderId="19" xfId="296" applyNumberFormat="1" applyFont="1" applyFill="1" applyBorder="1" applyAlignment="1">
      <alignment horizontal="center"/>
      <protection/>
    </xf>
    <xf numFmtId="0" fontId="5" fillId="0" borderId="19" xfId="296" applyFont="1" applyFill="1" applyBorder="1" applyAlignment="1">
      <alignment horizontal="center"/>
      <protection/>
    </xf>
    <xf numFmtId="0" fontId="5" fillId="0" borderId="19" xfId="332" applyFont="1" applyFill="1" applyBorder="1" applyAlignment="1">
      <alignment wrapText="1"/>
      <protection/>
    </xf>
    <xf numFmtId="0" fontId="5" fillId="0" borderId="19" xfId="332" applyFont="1" applyFill="1" applyBorder="1" applyAlignment="1">
      <alignment horizontal="center"/>
      <protection/>
    </xf>
    <xf numFmtId="0" fontId="4" fillId="0" borderId="23" xfId="296" applyFont="1" applyBorder="1" applyAlignment="1">
      <alignment wrapText="1"/>
      <protection/>
    </xf>
    <xf numFmtId="0" fontId="4" fillId="0" borderId="23" xfId="296" applyFont="1" applyBorder="1" applyAlignment="1">
      <alignment horizontal="center"/>
      <protection/>
    </xf>
    <xf numFmtId="0" fontId="4" fillId="0" borderId="23" xfId="296" applyFont="1" applyBorder="1" applyAlignment="1">
      <alignment horizontal="center" vertical="center"/>
      <protection/>
    </xf>
    <xf numFmtId="0" fontId="4" fillId="0" borderId="19" xfId="296" applyFont="1" applyFill="1" applyBorder="1" applyAlignment="1">
      <alignment wrapText="1"/>
      <protection/>
    </xf>
    <xf numFmtId="0" fontId="4" fillId="0" borderId="19" xfId="296" applyFont="1" applyFill="1" applyBorder="1" applyAlignment="1">
      <alignment horizontal="center"/>
      <protection/>
    </xf>
    <xf numFmtId="0" fontId="4" fillId="0" borderId="19" xfId="296" applyFont="1" applyFill="1" applyBorder="1" applyAlignment="1">
      <alignment horizontal="center" vertical="center"/>
      <protection/>
    </xf>
    <xf numFmtId="0" fontId="5" fillId="0" borderId="19" xfId="296" applyFont="1" applyFill="1" applyBorder="1" applyAlignment="1">
      <alignment wrapText="1"/>
      <protection/>
    </xf>
    <xf numFmtId="3" fontId="4" fillId="0" borderId="19" xfId="296" applyNumberFormat="1" applyFont="1" applyFill="1" applyBorder="1" applyAlignment="1">
      <alignment horizontal="center"/>
      <protection/>
    </xf>
    <xf numFmtId="0" fontId="5" fillId="0" borderId="24" xfId="296" applyFont="1" applyFill="1" applyBorder="1" applyAlignment="1">
      <alignment wrapText="1"/>
      <protection/>
    </xf>
    <xf numFmtId="0" fontId="5" fillId="0" borderId="24" xfId="296" applyFont="1" applyFill="1" applyBorder="1" applyAlignment="1">
      <alignment horizontal="center"/>
      <protection/>
    </xf>
    <xf numFmtId="3" fontId="5" fillId="0" borderId="22" xfId="296" applyNumberFormat="1" applyFont="1" applyFill="1" applyBorder="1" applyAlignment="1">
      <alignment horizontal="center"/>
      <protection/>
    </xf>
    <xf numFmtId="3" fontId="5" fillId="0" borderId="24" xfId="296" applyNumberFormat="1" applyFont="1" applyFill="1" applyBorder="1" applyAlignment="1">
      <alignment horizontal="center"/>
      <protection/>
    </xf>
    <xf numFmtId="0" fontId="2" fillId="47" borderId="25" xfId="296" applyNumberFormat="1" applyFont="1" applyFill="1" applyBorder="1">
      <alignment/>
      <protection/>
    </xf>
    <xf numFmtId="0" fontId="4" fillId="0" borderId="26" xfId="296" applyFont="1" applyBorder="1" applyAlignment="1">
      <alignment horizontal="center" vertical="center"/>
      <protection/>
    </xf>
    <xf numFmtId="0" fontId="4" fillId="0" borderId="21" xfId="296" applyFont="1" applyFill="1" applyBorder="1" applyAlignment="1">
      <alignment wrapText="1"/>
      <protection/>
    </xf>
    <xf numFmtId="0" fontId="4" fillId="0" borderId="22" xfId="296" applyFont="1" applyFill="1" applyBorder="1" applyAlignment="1">
      <alignment horizontal="center" vertical="center"/>
      <protection/>
    </xf>
    <xf numFmtId="49" fontId="4" fillId="0" borderId="21" xfId="296" applyNumberFormat="1" applyFont="1" applyFill="1" applyBorder="1">
      <alignment/>
      <protection/>
    </xf>
    <xf numFmtId="0" fontId="0" fillId="0" borderId="27" xfId="296" applyNumberFormat="1" applyFill="1" applyBorder="1">
      <alignment/>
      <protection/>
    </xf>
    <xf numFmtId="0" fontId="5" fillId="0" borderId="28" xfId="296" applyFont="1" applyFill="1" applyBorder="1" applyAlignment="1">
      <alignment horizontal="center"/>
      <protection/>
    </xf>
    <xf numFmtId="0" fontId="6" fillId="0" borderId="29" xfId="296" applyNumberFormat="1" applyFont="1" applyBorder="1" applyAlignment="1">
      <alignment vertical="top" wrapText="1"/>
      <protection/>
    </xf>
    <xf numFmtId="0" fontId="6" fillId="0" borderId="30" xfId="296" applyFont="1" applyBorder="1" applyAlignment="1">
      <alignment vertical="top" wrapText="1"/>
      <protection/>
    </xf>
    <xf numFmtId="0" fontId="3" fillId="46" borderId="31" xfId="296" applyNumberFormat="1" applyFont="1" applyFill="1" applyBorder="1" applyAlignment="1">
      <alignment horizontal="center" vertical="center"/>
      <protection/>
    </xf>
    <xf numFmtId="0" fontId="4" fillId="46" borderId="32" xfId="296" applyFont="1" applyFill="1" applyBorder="1" applyAlignment="1">
      <alignment horizontal="left" vertical="center" wrapText="1"/>
      <protection/>
    </xf>
    <xf numFmtId="0" fontId="5" fillId="46" borderId="32" xfId="296" applyFont="1" applyFill="1" applyBorder="1" applyAlignment="1">
      <alignment horizontal="center" vertical="center" wrapText="1"/>
      <protection/>
    </xf>
    <xf numFmtId="0" fontId="5" fillId="46" borderId="33" xfId="296" applyFont="1" applyFill="1" applyBorder="1" applyAlignment="1">
      <alignment horizontal="center" vertical="center" wrapText="1"/>
      <protection/>
    </xf>
    <xf numFmtId="0" fontId="6" fillId="0" borderId="29" xfId="295" applyNumberFormat="1" applyFont="1" applyBorder="1" applyAlignment="1">
      <alignment vertical="top" wrapText="1"/>
      <protection/>
    </xf>
    <xf numFmtId="0" fontId="6" fillId="0" borderId="30" xfId="295" applyFont="1" applyBorder="1" applyAlignment="1">
      <alignment vertical="top" wrapText="1"/>
      <protection/>
    </xf>
    <xf numFmtId="0" fontId="0" fillId="0" borderId="34" xfId="295" applyNumberFormat="1" applyBorder="1">
      <alignment/>
      <protection/>
    </xf>
    <xf numFmtId="0" fontId="5" fillId="0" borderId="35" xfId="295" applyFont="1" applyBorder="1" applyAlignment="1">
      <alignment wrapText="1"/>
      <protection/>
    </xf>
    <xf numFmtId="0" fontId="3" fillId="46" borderId="31" xfId="295" applyNumberFormat="1" applyFont="1" applyFill="1" applyBorder="1" applyAlignment="1">
      <alignment horizontal="center" vertical="center"/>
      <protection/>
    </xf>
    <xf numFmtId="0" fontId="4" fillId="46" borderId="32" xfId="295" applyFont="1" applyFill="1" applyBorder="1" applyAlignment="1">
      <alignment horizontal="left" vertical="center" wrapText="1"/>
      <protection/>
    </xf>
    <xf numFmtId="0" fontId="5" fillId="46" borderId="32" xfId="295" applyFont="1" applyFill="1" applyBorder="1" applyAlignment="1">
      <alignment horizontal="center" vertical="center" wrapText="1"/>
      <protection/>
    </xf>
    <xf numFmtId="0" fontId="5" fillId="46" borderId="33" xfId="295" applyFont="1" applyFill="1" applyBorder="1" applyAlignment="1">
      <alignment horizontal="center" vertical="center" wrapText="1"/>
      <protection/>
    </xf>
    <xf numFmtId="0" fontId="4" fillId="0" borderId="25" xfId="295" applyFont="1" applyBorder="1" applyAlignment="1">
      <alignment wrapText="1"/>
      <protection/>
    </xf>
    <xf numFmtId="0" fontId="4" fillId="0" borderId="23" xfId="295" applyFont="1" applyBorder="1" applyAlignment="1">
      <alignment wrapText="1"/>
      <protection/>
    </xf>
    <xf numFmtId="0" fontId="4" fillId="0" borderId="23" xfId="295" applyFont="1" applyBorder="1" applyAlignment="1">
      <alignment horizontal="center"/>
      <protection/>
    </xf>
    <xf numFmtId="0" fontId="4" fillId="0" borderId="23" xfId="295" applyFont="1" applyBorder="1" applyAlignment="1">
      <alignment horizontal="center" vertical="center"/>
      <protection/>
    </xf>
    <xf numFmtId="0" fontId="4" fillId="0" borderId="26" xfId="295" applyFont="1" applyBorder="1" applyAlignment="1">
      <alignment horizontal="center" vertical="center"/>
      <protection/>
    </xf>
    <xf numFmtId="0" fontId="5" fillId="0" borderId="27" xfId="295" applyNumberFormat="1" applyFont="1" applyFill="1" applyBorder="1">
      <alignment/>
      <protection/>
    </xf>
    <xf numFmtId="0" fontId="5" fillId="0" borderId="24" xfId="295" applyFont="1" applyFill="1" applyBorder="1" applyAlignment="1">
      <alignment wrapText="1"/>
      <protection/>
    </xf>
    <xf numFmtId="1" fontId="5" fillId="0" borderId="24" xfId="295" applyNumberFormat="1" applyFont="1" applyFill="1" applyBorder="1" applyAlignment="1">
      <alignment horizontal="center"/>
      <protection/>
    </xf>
    <xf numFmtId="0" fontId="5" fillId="0" borderId="24" xfId="295" applyFont="1" applyFill="1" applyBorder="1" applyAlignment="1">
      <alignment horizontal="center"/>
      <protection/>
    </xf>
    <xf numFmtId="3" fontId="5" fillId="0" borderId="28" xfId="296" applyNumberFormat="1" applyFont="1" applyFill="1" applyBorder="1" applyAlignment="1">
      <alignment horizontal="center"/>
      <protection/>
    </xf>
    <xf numFmtId="0" fontId="0" fillId="0" borderId="36" xfId="295" applyNumberFormat="1" applyBorder="1">
      <alignment/>
      <protection/>
    </xf>
    <xf numFmtId="0" fontId="4" fillId="0" borderId="37" xfId="295" applyFont="1" applyBorder="1" applyAlignment="1">
      <alignment wrapText="1"/>
      <protection/>
    </xf>
    <xf numFmtId="0" fontId="5" fillId="0" borderId="37" xfId="295" applyFont="1" applyBorder="1" applyAlignment="1">
      <alignment horizontal="center"/>
      <protection/>
    </xf>
    <xf numFmtId="3" fontId="4" fillId="0" borderId="37" xfId="295" applyNumberFormat="1" applyFont="1" applyBorder="1" applyAlignment="1">
      <alignment horizontal="center"/>
      <protection/>
    </xf>
    <xf numFmtId="0" fontId="0" fillId="0" borderId="36" xfId="296" applyNumberFormat="1" applyBorder="1">
      <alignment/>
      <protection/>
    </xf>
    <xf numFmtId="0" fontId="4" fillId="0" borderId="37" xfId="296" applyFont="1" applyBorder="1" applyAlignment="1">
      <alignment wrapText="1"/>
      <protection/>
    </xf>
    <xf numFmtId="0" fontId="5" fillId="0" borderId="37" xfId="296" applyFont="1" applyBorder="1" applyAlignment="1">
      <alignment horizontal="center"/>
      <protection/>
    </xf>
    <xf numFmtId="3" fontId="4" fillId="0" borderId="37" xfId="296" applyNumberFormat="1" applyFont="1" applyFill="1" applyBorder="1" applyAlignment="1">
      <alignment horizontal="center"/>
      <protection/>
    </xf>
    <xf numFmtId="0" fontId="0" fillId="0" borderId="0" xfId="331" applyFont="1">
      <alignment/>
      <protection/>
    </xf>
    <xf numFmtId="0" fontId="29" fillId="0" borderId="0" xfId="331" applyFont="1" applyAlignment="1">
      <alignment horizontal="center"/>
      <protection/>
    </xf>
    <xf numFmtId="174" fontId="8" fillId="48" borderId="0" xfId="331" applyNumberFormat="1" applyFont="1" applyFill="1">
      <alignment/>
      <protection/>
    </xf>
    <xf numFmtId="174" fontId="8" fillId="0" borderId="0" xfId="331" applyNumberFormat="1" applyFont="1" applyBorder="1" applyAlignment="1">
      <alignment horizontal="right"/>
      <protection/>
    </xf>
    <xf numFmtId="49" fontId="29" fillId="24" borderId="34" xfId="331" applyNumberFormat="1" applyFont="1" applyFill="1" applyBorder="1">
      <alignment/>
      <protection/>
    </xf>
    <xf numFmtId="49" fontId="29" fillId="12" borderId="34" xfId="331" applyNumberFormat="1" applyFont="1" applyFill="1" applyBorder="1">
      <alignment/>
      <protection/>
    </xf>
    <xf numFmtId="49" fontId="29" fillId="12" borderId="38" xfId="331" applyNumberFormat="1" applyFont="1" applyFill="1" applyBorder="1">
      <alignment/>
      <protection/>
    </xf>
    <xf numFmtId="0" fontId="29" fillId="12" borderId="39" xfId="331" applyFont="1" applyFill="1" applyBorder="1">
      <alignment/>
      <protection/>
    </xf>
    <xf numFmtId="0" fontId="31" fillId="0" borderId="0" xfId="331" applyFont="1">
      <alignment/>
      <protection/>
    </xf>
    <xf numFmtId="0" fontId="32" fillId="0" borderId="0" xfId="331" applyFont="1" applyAlignment="1">
      <alignment horizontal="center" vertical="center"/>
      <protection/>
    </xf>
    <xf numFmtId="0" fontId="32" fillId="0" borderId="0" xfId="0" applyFont="1" applyAlignment="1">
      <alignment horizontal="center" vertical="center"/>
    </xf>
    <xf numFmtId="0" fontId="30" fillId="0" borderId="40" xfId="331" applyFont="1" applyBorder="1" applyAlignment="1">
      <alignment horizontal="center"/>
      <protection/>
    </xf>
    <xf numFmtId="3" fontId="29" fillId="12" borderId="41" xfId="331" applyNumberFormat="1" applyFont="1" applyFill="1" applyBorder="1">
      <alignment/>
      <protection/>
    </xf>
    <xf numFmtId="49" fontId="29" fillId="49" borderId="31" xfId="331" applyNumberFormat="1" applyFont="1" applyFill="1" applyBorder="1">
      <alignment/>
      <protection/>
    </xf>
    <xf numFmtId="0" fontId="33" fillId="0" borderId="42" xfId="0" applyFont="1" applyBorder="1" applyAlignment="1">
      <alignment horizontal="left" vertical="top" wrapText="1"/>
    </xf>
    <xf numFmtId="0" fontId="33" fillId="0" borderId="42" xfId="0" applyFont="1" applyBorder="1" applyAlignment="1">
      <alignment vertical="top" wrapText="1"/>
    </xf>
    <xf numFmtId="1" fontId="5" fillId="46" borderId="43" xfId="0" applyNumberFormat="1" applyFont="1" applyFill="1" applyBorder="1" applyAlignment="1">
      <alignment horizontal="center" vertical="center" wrapText="1"/>
    </xf>
    <xf numFmtId="0" fontId="5" fillId="46" borderId="43" xfId="0" applyFont="1" applyFill="1" applyBorder="1" applyAlignment="1">
      <alignment horizontal="center" vertical="center" wrapText="1"/>
    </xf>
    <xf numFmtId="0" fontId="5" fillId="46" borderId="43" xfId="0" applyFont="1" applyFill="1" applyBorder="1" applyAlignment="1">
      <alignment horizontal="center" vertical="center" wrapText="1"/>
    </xf>
    <xf numFmtId="0" fontId="5" fillId="46" borderId="44" xfId="0" applyFont="1" applyFill="1" applyBorder="1" applyAlignment="1">
      <alignment horizontal="center" vertical="center" wrapText="1"/>
    </xf>
    <xf numFmtId="0" fontId="28" fillId="0" borderId="25" xfId="0" applyFont="1" applyBorder="1" applyAlignment="1">
      <alignment horizontal="left" vertical="top" wrapText="1"/>
    </xf>
    <xf numFmtId="0" fontId="28" fillId="0" borderId="23" xfId="0" applyFont="1" applyBorder="1" applyAlignment="1">
      <alignment vertical="top" wrapText="1"/>
    </xf>
    <xf numFmtId="49" fontId="28" fillId="0" borderId="23" xfId="0" applyNumberFormat="1" applyFont="1" applyBorder="1" applyAlignment="1">
      <alignment vertical="top" wrapText="1"/>
    </xf>
    <xf numFmtId="0" fontId="28" fillId="0" borderId="21" xfId="0" applyFont="1" applyBorder="1" applyAlignment="1">
      <alignment horizontal="left" vertical="top" wrapText="1"/>
    </xf>
    <xf numFmtId="0" fontId="28" fillId="0" borderId="19" xfId="0" applyFont="1" applyBorder="1" applyAlignment="1">
      <alignment vertical="top" wrapText="1"/>
    </xf>
    <xf numFmtId="0" fontId="28" fillId="0" borderId="19" xfId="0" applyFont="1" applyBorder="1" applyAlignment="1">
      <alignment horizontal="right" vertical="top" wrapText="1"/>
    </xf>
    <xf numFmtId="49" fontId="28" fillId="0" borderId="19" xfId="0" applyNumberFormat="1" applyFont="1" applyBorder="1" applyAlignment="1">
      <alignment vertical="top" wrapText="1"/>
    </xf>
    <xf numFmtId="0" fontId="28" fillId="0" borderId="27" xfId="0" applyFont="1" applyBorder="1" applyAlignment="1">
      <alignment horizontal="left" vertical="top" wrapText="1"/>
    </xf>
    <xf numFmtId="0" fontId="28" fillId="0" borderId="24" xfId="0" applyFont="1" applyBorder="1" applyAlignment="1">
      <alignment vertical="top" wrapText="1"/>
    </xf>
    <xf numFmtId="0" fontId="28" fillId="0" borderId="24" xfId="0" applyFont="1" applyBorder="1" applyAlignment="1">
      <alignment horizontal="right" vertical="top" wrapText="1"/>
    </xf>
    <xf numFmtId="0" fontId="33" fillId="0" borderId="36" xfId="0" applyFont="1" applyBorder="1" applyAlignment="1">
      <alignment horizontal="left" vertical="top" wrapText="1"/>
    </xf>
    <xf numFmtId="0" fontId="33" fillId="0" borderId="37" xfId="0" applyFont="1" applyBorder="1" applyAlignment="1">
      <alignment vertical="top" wrapText="1"/>
    </xf>
    <xf numFmtId="0" fontId="33" fillId="0" borderId="37" xfId="0" applyFont="1" applyBorder="1" applyAlignment="1">
      <alignment horizontal="right" vertical="top" wrapText="1"/>
    </xf>
    <xf numFmtId="0" fontId="5" fillId="0" borderId="0" xfId="296" applyFont="1" applyFill="1" applyBorder="1" applyAlignment="1">
      <alignment wrapText="1"/>
      <protection/>
    </xf>
    <xf numFmtId="3" fontId="0" fillId="0" borderId="0" xfId="296" applyNumberFormat="1" applyFill="1">
      <alignment/>
      <protection/>
    </xf>
    <xf numFmtId="3" fontId="5" fillId="46" borderId="32" xfId="296" applyNumberFormat="1" applyFont="1" applyFill="1" applyBorder="1" applyAlignment="1">
      <alignment horizontal="center" vertical="center" wrapText="1"/>
      <protection/>
    </xf>
    <xf numFmtId="3" fontId="4" fillId="0" borderId="23" xfId="296" applyNumberFormat="1" applyFont="1" applyBorder="1" applyAlignment="1">
      <alignment horizontal="center"/>
      <protection/>
    </xf>
    <xf numFmtId="3" fontId="5" fillId="0" borderId="19" xfId="332" applyNumberFormat="1" applyFont="1" applyFill="1" applyBorder="1" applyAlignment="1">
      <alignment horizontal="center"/>
      <protection/>
    </xf>
    <xf numFmtId="3" fontId="5" fillId="0" borderId="37" xfId="296" applyNumberFormat="1" applyFont="1" applyBorder="1" applyAlignment="1">
      <alignment horizontal="center"/>
      <protection/>
    </xf>
    <xf numFmtId="3" fontId="5" fillId="0" borderId="0" xfId="296" applyNumberFormat="1" applyFont="1" applyBorder="1" applyAlignment="1">
      <alignment horizontal="center"/>
      <protection/>
    </xf>
    <xf numFmtId="3" fontId="5" fillId="0" borderId="0" xfId="296" applyNumberFormat="1" applyFont="1" applyAlignment="1">
      <alignment horizontal="center"/>
      <protection/>
    </xf>
    <xf numFmtId="0" fontId="5" fillId="0" borderId="21" xfId="296" applyNumberFormat="1" applyFont="1" applyFill="1" applyBorder="1" applyAlignment="1">
      <alignment horizontal="center" vertical="center"/>
      <protection/>
    </xf>
    <xf numFmtId="3" fontId="0" fillId="0" borderId="0" xfId="295" applyNumberFormat="1" applyFill="1">
      <alignment/>
      <protection/>
    </xf>
    <xf numFmtId="3" fontId="5" fillId="0" borderId="19" xfId="295" applyNumberFormat="1" applyFont="1" applyFill="1" applyBorder="1" applyAlignment="1">
      <alignment horizontal="center"/>
      <protection/>
    </xf>
    <xf numFmtId="3" fontId="5" fillId="0" borderId="24" xfId="295" applyNumberFormat="1" applyFont="1" applyFill="1" applyBorder="1" applyAlignment="1">
      <alignment horizontal="center"/>
      <protection/>
    </xf>
    <xf numFmtId="3" fontId="5" fillId="0" borderId="37" xfId="295" applyNumberFormat="1" applyFont="1" applyBorder="1" applyAlignment="1">
      <alignment horizontal="center"/>
      <protection/>
    </xf>
    <xf numFmtId="0" fontId="5" fillId="0" borderId="21" xfId="295" applyNumberFormat="1" applyFont="1" applyFill="1" applyBorder="1" applyAlignment="1">
      <alignment horizontal="center" vertical="center"/>
      <protection/>
    </xf>
    <xf numFmtId="49" fontId="5" fillId="0" borderId="21" xfId="295" applyNumberFormat="1" applyFont="1" applyFill="1" applyBorder="1" applyAlignment="1">
      <alignment horizontal="center" vertical="center"/>
      <protection/>
    </xf>
    <xf numFmtId="49" fontId="4" fillId="0" borderId="21" xfId="295" applyNumberFormat="1" applyFont="1" applyFill="1" applyBorder="1" applyAlignment="1">
      <alignment horizontal="center" vertical="center"/>
      <protection/>
    </xf>
    <xf numFmtId="0" fontId="5" fillId="0" borderId="21" xfId="295" applyNumberFormat="1" applyFont="1" applyFill="1" applyBorder="1" applyAlignment="1">
      <alignment horizontal="center" vertical="center"/>
      <protection/>
    </xf>
    <xf numFmtId="3" fontId="28" fillId="0" borderId="23" xfId="0" applyNumberFormat="1" applyFont="1" applyBorder="1" applyAlignment="1">
      <alignment horizontal="right" vertical="top" wrapText="1"/>
    </xf>
    <xf numFmtId="3" fontId="28" fillId="0" borderId="19" xfId="0" applyNumberFormat="1" applyFont="1" applyBorder="1" applyAlignment="1">
      <alignment horizontal="right" vertical="top" wrapText="1"/>
    </xf>
    <xf numFmtId="3" fontId="33" fillId="0" borderId="37" xfId="0" applyNumberFormat="1" applyFont="1" applyBorder="1" applyAlignment="1">
      <alignment horizontal="right" vertical="top" wrapText="1"/>
    </xf>
    <xf numFmtId="3" fontId="29" fillId="0" borderId="34" xfId="0" applyNumberFormat="1" applyFont="1" applyFill="1" applyBorder="1" applyAlignment="1">
      <alignment/>
    </xf>
    <xf numFmtId="3" fontId="29" fillId="0" borderId="35" xfId="0" applyNumberFormat="1" applyFont="1" applyFill="1" applyBorder="1" applyAlignment="1">
      <alignment/>
    </xf>
    <xf numFmtId="3" fontId="29" fillId="0" borderId="45" xfId="0" applyNumberFormat="1" applyFont="1" applyFill="1" applyBorder="1" applyAlignment="1">
      <alignment/>
    </xf>
    <xf numFmtId="3" fontId="29" fillId="0" borderId="31" xfId="0" applyNumberFormat="1" applyFont="1" applyFill="1" applyBorder="1" applyAlignment="1">
      <alignment/>
    </xf>
    <xf numFmtId="3" fontId="29" fillId="0" borderId="32" xfId="0" applyNumberFormat="1" applyFont="1" applyFill="1" applyBorder="1" applyAlignment="1">
      <alignment/>
    </xf>
    <xf numFmtId="3" fontId="0" fillId="0" borderId="0" xfId="0" applyNumberFormat="1" applyAlignment="1">
      <alignment/>
    </xf>
    <xf numFmtId="3" fontId="28" fillId="0" borderId="0" xfId="0" applyNumberFormat="1" applyFont="1" applyBorder="1" applyAlignment="1">
      <alignment horizontal="right" vertical="top" wrapText="1"/>
    </xf>
    <xf numFmtId="3" fontId="28" fillId="0" borderId="46" xfId="0" applyNumberFormat="1" applyFont="1" applyBorder="1" applyAlignment="1">
      <alignment horizontal="right" vertical="top" wrapText="1"/>
    </xf>
    <xf numFmtId="3" fontId="28" fillId="0" borderId="47" xfId="0" applyNumberFormat="1" applyFont="1" applyBorder="1" applyAlignment="1">
      <alignment horizontal="right" vertical="top" wrapText="1"/>
    </xf>
    <xf numFmtId="3" fontId="28" fillId="0" borderId="48" xfId="0" applyNumberFormat="1" applyFont="1" applyBorder="1" applyAlignment="1">
      <alignment horizontal="right" vertical="top" wrapText="1"/>
    </xf>
    <xf numFmtId="3" fontId="28" fillId="0" borderId="49" xfId="0" applyNumberFormat="1" applyFont="1" applyBorder="1" applyAlignment="1">
      <alignment horizontal="right" vertical="top" wrapText="1"/>
    </xf>
    <xf numFmtId="3" fontId="28" fillId="0" borderId="50" xfId="0" applyNumberFormat="1" applyFont="1" applyBorder="1" applyAlignment="1">
      <alignment horizontal="right" vertical="top" wrapText="1"/>
    </xf>
    <xf numFmtId="0" fontId="29" fillId="12" borderId="35" xfId="331" applyFont="1" applyFill="1" applyBorder="1" applyAlignment="1">
      <alignment/>
      <protection/>
    </xf>
    <xf numFmtId="0" fontId="29" fillId="12" borderId="35" xfId="0" applyFont="1" applyFill="1" applyBorder="1" applyAlignment="1">
      <alignment/>
    </xf>
    <xf numFmtId="0" fontId="29" fillId="12" borderId="51" xfId="0" applyFont="1" applyFill="1" applyBorder="1" applyAlignment="1">
      <alignment/>
    </xf>
    <xf numFmtId="0" fontId="32" fillId="0" borderId="38" xfId="0" applyFont="1" applyBorder="1" applyAlignment="1">
      <alignment horizontal="center" vertical="center"/>
    </xf>
    <xf numFmtId="0" fontId="0" fillId="0" borderId="39" xfId="0" applyBorder="1" applyAlignment="1">
      <alignment horizontal="center" vertical="center"/>
    </xf>
    <xf numFmtId="0" fontId="0" fillId="0" borderId="52" xfId="0" applyBorder="1" applyAlignment="1">
      <alignment horizontal="center" vertical="center"/>
    </xf>
    <xf numFmtId="0" fontId="29" fillId="49" borderId="32" xfId="331" applyFont="1" applyFill="1" applyBorder="1" applyAlignment="1">
      <alignment/>
      <protection/>
    </xf>
    <xf numFmtId="0" fontId="29" fillId="49" borderId="32" xfId="0" applyFont="1" applyFill="1" applyBorder="1" applyAlignment="1">
      <alignment/>
    </xf>
    <xf numFmtId="0" fontId="29" fillId="49" borderId="53" xfId="0" applyFont="1" applyFill="1" applyBorder="1" applyAlignment="1">
      <alignment/>
    </xf>
    <xf numFmtId="0" fontId="9" fillId="0" borderId="0" xfId="331" applyFont="1" applyAlignment="1">
      <alignment horizontal="center" vertical="center" wrapText="1"/>
      <protection/>
    </xf>
    <xf numFmtId="0" fontId="29" fillId="24" borderId="35" xfId="331" applyFont="1" applyFill="1" applyBorder="1" applyAlignment="1">
      <alignment/>
      <protection/>
    </xf>
    <xf numFmtId="0" fontId="29" fillId="24" borderId="35" xfId="0" applyFont="1" applyFill="1" applyBorder="1" applyAlignment="1">
      <alignment/>
    </xf>
    <xf numFmtId="0" fontId="29" fillId="24" borderId="51" xfId="0" applyFont="1" applyFill="1" applyBorder="1" applyAlignment="1">
      <alignment/>
    </xf>
    <xf numFmtId="0" fontId="32" fillId="0" borderId="0" xfId="331" applyFont="1" applyAlignment="1">
      <alignment horizontal="center" vertical="center"/>
      <protection/>
    </xf>
    <xf numFmtId="0" fontId="32" fillId="0" borderId="0" xfId="0" applyFont="1" applyAlignment="1">
      <alignment horizontal="center" vertical="center"/>
    </xf>
    <xf numFmtId="0" fontId="29" fillId="0" borderId="0" xfId="331" applyFont="1" applyAlignment="1">
      <alignment horizontal="center"/>
      <protection/>
    </xf>
    <xf numFmtId="0" fontId="0" fillId="0" borderId="0" xfId="0" applyAlignment="1">
      <alignment horizontal="center"/>
    </xf>
    <xf numFmtId="0" fontId="0" fillId="0" borderId="34" xfId="296" applyNumberFormat="1" applyFont="1" applyBorder="1" applyAlignment="1">
      <alignment/>
      <protection/>
    </xf>
    <xf numFmtId="0" fontId="0" fillId="0" borderId="35" xfId="296" applyBorder="1" applyAlignment="1">
      <alignment/>
      <protection/>
    </xf>
    <xf numFmtId="0" fontId="0" fillId="0" borderId="45" xfId="296" applyBorder="1" applyAlignment="1">
      <alignment/>
      <protection/>
    </xf>
    <xf numFmtId="0" fontId="4" fillId="0" borderId="54" xfId="296" applyFont="1" applyBorder="1" applyAlignment="1">
      <alignment horizontal="center"/>
      <protection/>
    </xf>
    <xf numFmtId="0" fontId="30" fillId="0" borderId="55" xfId="0" applyFont="1" applyBorder="1" applyAlignment="1">
      <alignment horizontal="center"/>
    </xf>
    <xf numFmtId="0" fontId="30" fillId="0" borderId="56" xfId="0" applyFont="1" applyBorder="1" applyAlignment="1">
      <alignment horizontal="center"/>
    </xf>
    <xf numFmtId="0" fontId="5" fillId="0" borderId="35" xfId="295" applyFont="1" applyBorder="1" applyAlignment="1">
      <alignment horizontal="center"/>
      <protection/>
    </xf>
    <xf numFmtId="0" fontId="0" fillId="0" borderId="35" xfId="295" applyBorder="1" applyAlignment="1">
      <alignment horizontal="center"/>
      <protection/>
    </xf>
    <xf numFmtId="0" fontId="0" fillId="0" borderId="45" xfId="295" applyBorder="1" applyAlignment="1">
      <alignment horizontal="center"/>
      <protection/>
    </xf>
    <xf numFmtId="0" fontId="4" fillId="0" borderId="54" xfId="295" applyFont="1" applyBorder="1" applyAlignment="1">
      <alignment horizontal="center"/>
      <protection/>
    </xf>
    <xf numFmtId="1" fontId="4" fillId="0" borderId="54" xfId="0" applyNumberFormat="1" applyFont="1" applyBorder="1" applyAlignment="1">
      <alignment horizontal="center"/>
    </xf>
    <xf numFmtId="0" fontId="5" fillId="0" borderId="35" xfId="0" applyFont="1" applyBorder="1" applyAlignment="1">
      <alignment horizontal="center"/>
    </xf>
    <xf numFmtId="0" fontId="5" fillId="0" borderId="45" xfId="0" applyFont="1" applyBorder="1" applyAlignment="1">
      <alignment horizontal="center"/>
    </xf>
    <xf numFmtId="0" fontId="29" fillId="0" borderId="0" xfId="0" applyFont="1" applyAlignment="1">
      <alignment vertical="center"/>
    </xf>
    <xf numFmtId="0" fontId="29" fillId="0" borderId="57" xfId="0" applyFont="1" applyBorder="1" applyAlignment="1">
      <alignment vertical="center"/>
    </xf>
    <xf numFmtId="0" fontId="29" fillId="0" borderId="58" xfId="0" applyFont="1" applyBorder="1" applyAlignment="1">
      <alignment vertical="center"/>
    </xf>
    <xf numFmtId="0" fontId="29" fillId="0" borderId="59" xfId="0" applyFont="1" applyBorder="1" applyAlignment="1">
      <alignment vertical="center"/>
    </xf>
  </cellXfs>
  <cellStyles count="458">
    <cellStyle name="Normal" xfId="0"/>
    <cellStyle name="1. jelölőszín" xfId="15"/>
    <cellStyle name="2. jelölőszín" xfId="16"/>
    <cellStyle name="20% - 1. jelölőszín" xfId="17"/>
    <cellStyle name="20% - 1. jelölőszín 2" xfId="18"/>
    <cellStyle name="20% - 1. jelölőszín 3" xfId="19"/>
    <cellStyle name="20% - 1. jelölőszín 4" xfId="20"/>
    <cellStyle name="20% - 1. jelölőszín 5" xfId="21"/>
    <cellStyle name="20% - 1. jelölőszín 6" xfId="22"/>
    <cellStyle name="20% - 1. jelölőszín 7" xfId="23"/>
    <cellStyle name="20% - 2. jelölőszín" xfId="24"/>
    <cellStyle name="20% - 2. jelölőszín 2" xfId="25"/>
    <cellStyle name="20% - 2. jelölőszín 3" xfId="26"/>
    <cellStyle name="20% - 2. jelölőszín 4" xfId="27"/>
    <cellStyle name="20% - 2. jelölőszín 5" xfId="28"/>
    <cellStyle name="20% - 2. jelölőszín 6" xfId="29"/>
    <cellStyle name="20% - 2. jelölőszín 7" xfId="30"/>
    <cellStyle name="20% - 3. jelölőszín" xfId="31"/>
    <cellStyle name="20% - 3. jelölőszín 2" xfId="32"/>
    <cellStyle name="20% - 3. jelölőszín 3" xfId="33"/>
    <cellStyle name="20% - 3. jelölőszín 4" xfId="34"/>
    <cellStyle name="20% - 3. jelölőszín 5" xfId="35"/>
    <cellStyle name="20% - 3. jelölőszín 6" xfId="36"/>
    <cellStyle name="20% - 3. jelölőszín 7" xfId="37"/>
    <cellStyle name="20% - 4. jelölőszín" xfId="38"/>
    <cellStyle name="20% - 4. jelölőszín 2" xfId="39"/>
    <cellStyle name="20% - 4. jelölőszín 3" xfId="40"/>
    <cellStyle name="20% - 4. jelölőszín 4" xfId="41"/>
    <cellStyle name="20% - 4. jelölőszín 5" xfId="42"/>
    <cellStyle name="20% - 4. jelölőszín 6" xfId="43"/>
    <cellStyle name="20% - 4. jelölőszín 7" xfId="44"/>
    <cellStyle name="20% - 5. jelölőszín" xfId="45"/>
    <cellStyle name="20% - 5. jelölőszín 2" xfId="46"/>
    <cellStyle name="20% - 5. jelölőszín 3" xfId="47"/>
    <cellStyle name="20% - 5. jelölőszín 4" xfId="48"/>
    <cellStyle name="20% - 5. jelölőszín 5" xfId="49"/>
    <cellStyle name="20% - 5. jelölőszín 6" xfId="50"/>
    <cellStyle name="20% - 5. jelölőszín 7" xfId="51"/>
    <cellStyle name="20% - 6. jelölőszín" xfId="52"/>
    <cellStyle name="20% - 6. jelölőszín 2" xfId="53"/>
    <cellStyle name="20% - 6. jelölőszín 3" xfId="54"/>
    <cellStyle name="20% - 6. jelölőszín 4" xfId="55"/>
    <cellStyle name="20% - 6. jelölőszín 5" xfId="56"/>
    <cellStyle name="20% - 6. jelölőszín 6" xfId="57"/>
    <cellStyle name="20% - 6. jelölőszín 7" xfId="58"/>
    <cellStyle name="3. jelölőszín" xfId="59"/>
    <cellStyle name="4. jelölőszín" xfId="60"/>
    <cellStyle name="40% - 1. jelölőszín" xfId="61"/>
    <cellStyle name="40% - 1. jelölőszín 2" xfId="62"/>
    <cellStyle name="40% - 1. jelölőszín 3" xfId="63"/>
    <cellStyle name="40% - 1. jelölőszín 4" xfId="64"/>
    <cellStyle name="40% - 1. jelölőszín 5" xfId="65"/>
    <cellStyle name="40% - 1. jelölőszín 6" xfId="66"/>
    <cellStyle name="40% - 1. jelölőszín 7" xfId="67"/>
    <cellStyle name="40% - 2. jelölőszín" xfId="68"/>
    <cellStyle name="40% - 2. jelölőszín 2" xfId="69"/>
    <cellStyle name="40% - 2. jelölőszín 3" xfId="70"/>
    <cellStyle name="40% - 2. jelölőszín 4" xfId="71"/>
    <cellStyle name="40% - 2. jelölőszín 5" xfId="72"/>
    <cellStyle name="40% - 2. jelölőszín 6" xfId="73"/>
    <cellStyle name="40% - 2. jelölőszín 7" xfId="74"/>
    <cellStyle name="40% - 3. jelölőszín" xfId="75"/>
    <cellStyle name="40% - 3. jelölőszín 2" xfId="76"/>
    <cellStyle name="40% - 3. jelölőszín 3" xfId="77"/>
    <cellStyle name="40% - 3. jelölőszín 4" xfId="78"/>
    <cellStyle name="40% - 3. jelölőszín 5" xfId="79"/>
    <cellStyle name="40% - 3. jelölőszín 6" xfId="80"/>
    <cellStyle name="40% - 3. jelölőszín 7" xfId="81"/>
    <cellStyle name="40% - 4. jelölőszín" xfId="82"/>
    <cellStyle name="40% - 4. jelölőszín 2" xfId="83"/>
    <cellStyle name="40% - 4. jelölőszín 3" xfId="84"/>
    <cellStyle name="40% - 4. jelölőszín 4" xfId="85"/>
    <cellStyle name="40% - 4. jelölőszín 5" xfId="86"/>
    <cellStyle name="40% - 4. jelölőszín 6" xfId="87"/>
    <cellStyle name="40% - 4. jelölőszín 7" xfId="88"/>
    <cellStyle name="40% - 5. jelölőszín" xfId="89"/>
    <cellStyle name="40% - 5. jelölőszín 2" xfId="90"/>
    <cellStyle name="40% - 5. jelölőszín 3" xfId="91"/>
    <cellStyle name="40% - 5. jelölőszín 4" xfId="92"/>
    <cellStyle name="40% - 5. jelölőszín 5" xfId="93"/>
    <cellStyle name="40% - 5. jelölőszín 6" xfId="94"/>
    <cellStyle name="40% - 5. jelölőszín 7" xfId="95"/>
    <cellStyle name="40% - 6. jelölőszín" xfId="96"/>
    <cellStyle name="40% - 6. jelölőszín 2" xfId="97"/>
    <cellStyle name="40% - 6. jelölőszín 3" xfId="98"/>
    <cellStyle name="40% - 6. jelölőszín 4" xfId="99"/>
    <cellStyle name="40% - 6. jelölőszín 5" xfId="100"/>
    <cellStyle name="40% - 6. jelölőszín 6" xfId="101"/>
    <cellStyle name="40% - 6. jelölőszín 7" xfId="102"/>
    <cellStyle name="5. jelölőszín" xfId="103"/>
    <cellStyle name="6. jelölőszín" xfId="104"/>
    <cellStyle name="60% - 1. jelölőszín" xfId="105"/>
    <cellStyle name="60% - 1. jelölőszín 2" xfId="106"/>
    <cellStyle name="60% - 1. jelölőszín 3" xfId="107"/>
    <cellStyle name="60% - 1. jelölőszín 4" xfId="108"/>
    <cellStyle name="60% - 1. jelölőszín 5" xfId="109"/>
    <cellStyle name="60% - 1. jelölőszín 6" xfId="110"/>
    <cellStyle name="60% - 1. jelölőszín 7" xfId="111"/>
    <cellStyle name="60% - 2. jelölőszín" xfId="112"/>
    <cellStyle name="60% - 2. jelölőszín 2" xfId="113"/>
    <cellStyle name="60% - 2. jelölőszín 3" xfId="114"/>
    <cellStyle name="60% - 2. jelölőszín 4" xfId="115"/>
    <cellStyle name="60% - 2. jelölőszín 5" xfId="116"/>
    <cellStyle name="60% - 2. jelölőszín 6" xfId="117"/>
    <cellStyle name="60% - 2. jelölőszín 7" xfId="118"/>
    <cellStyle name="60% - 3. jelölőszín" xfId="119"/>
    <cellStyle name="60% - 3. jelölőszín 2" xfId="120"/>
    <cellStyle name="60% - 3. jelölőszín 3" xfId="121"/>
    <cellStyle name="60% - 3. jelölőszín 4" xfId="122"/>
    <cellStyle name="60% - 3. jelölőszín 5" xfId="123"/>
    <cellStyle name="60% - 3. jelölőszín 6" xfId="124"/>
    <cellStyle name="60% - 3. jelölőszín 7" xfId="125"/>
    <cellStyle name="60% - 4. jelölőszín" xfId="126"/>
    <cellStyle name="60% - 4. jelölőszín 2" xfId="127"/>
    <cellStyle name="60% - 4. jelölőszín 3" xfId="128"/>
    <cellStyle name="60% - 4. jelölőszín 4" xfId="129"/>
    <cellStyle name="60% - 4. jelölőszín 5" xfId="130"/>
    <cellStyle name="60% - 4. jelölőszín 6" xfId="131"/>
    <cellStyle name="60% - 4. jelölőszín 7" xfId="132"/>
    <cellStyle name="60% - 5. jelölőszín" xfId="133"/>
    <cellStyle name="60% - 5. jelölőszín 2" xfId="134"/>
    <cellStyle name="60% - 5. jelölőszín 3" xfId="135"/>
    <cellStyle name="60% - 5. jelölőszín 4" xfId="136"/>
    <cellStyle name="60% - 5. jelölőszín 5" xfId="137"/>
    <cellStyle name="60% - 5. jelölőszín 6" xfId="138"/>
    <cellStyle name="60% - 5. jelölőszín 7" xfId="139"/>
    <cellStyle name="60% - 6. jelölőszín" xfId="140"/>
    <cellStyle name="60% - 6. jelölőszín 2" xfId="141"/>
    <cellStyle name="60% - 6. jelölőszín 3" xfId="142"/>
    <cellStyle name="60% - 6. jelölőszín 4" xfId="143"/>
    <cellStyle name="60% - 6. jelölőszín 5" xfId="144"/>
    <cellStyle name="60% - 6. jelölőszín 6" xfId="145"/>
    <cellStyle name="60% - 6. jelölőszín 7" xfId="146"/>
    <cellStyle name="Bevitel" xfId="147"/>
    <cellStyle name="Bevitel 2" xfId="148"/>
    <cellStyle name="Bevitel 3" xfId="149"/>
    <cellStyle name="Bevitel 4" xfId="150"/>
    <cellStyle name="Bevitel 5" xfId="151"/>
    <cellStyle name="Bevitel 6" xfId="152"/>
    <cellStyle name="Bevitel 7" xfId="153"/>
    <cellStyle name="Cím" xfId="154"/>
    <cellStyle name="Cím 2" xfId="155"/>
    <cellStyle name="Cím 3" xfId="156"/>
    <cellStyle name="Cím 4" xfId="157"/>
    <cellStyle name="Cím 5" xfId="158"/>
    <cellStyle name="Cím 6" xfId="159"/>
    <cellStyle name="Cím 7" xfId="160"/>
    <cellStyle name="Címsor 1" xfId="161"/>
    <cellStyle name="Címsor 1 2" xfId="162"/>
    <cellStyle name="Címsor 1 3" xfId="163"/>
    <cellStyle name="Címsor 1 4" xfId="164"/>
    <cellStyle name="Címsor 1 5" xfId="165"/>
    <cellStyle name="Címsor 1 6" xfId="166"/>
    <cellStyle name="Címsor 1 7" xfId="167"/>
    <cellStyle name="Címsor 2" xfId="168"/>
    <cellStyle name="Címsor 2 2" xfId="169"/>
    <cellStyle name="Címsor 2 3" xfId="170"/>
    <cellStyle name="Címsor 2 4" xfId="171"/>
    <cellStyle name="Címsor 2 5" xfId="172"/>
    <cellStyle name="Címsor 2 6" xfId="173"/>
    <cellStyle name="Címsor 2 7" xfId="174"/>
    <cellStyle name="Címsor 3" xfId="175"/>
    <cellStyle name="Címsor 3 2" xfId="176"/>
    <cellStyle name="Címsor 3 3" xfId="177"/>
    <cellStyle name="Címsor 3 4" xfId="178"/>
    <cellStyle name="Címsor 3 5" xfId="179"/>
    <cellStyle name="Címsor 3 6" xfId="180"/>
    <cellStyle name="Címsor 3 7" xfId="181"/>
    <cellStyle name="Címsor 4" xfId="182"/>
    <cellStyle name="Címsor 4 2" xfId="183"/>
    <cellStyle name="Címsor 4 3" xfId="184"/>
    <cellStyle name="Címsor 4 4" xfId="185"/>
    <cellStyle name="Címsor 4 5" xfId="186"/>
    <cellStyle name="Címsor 4 6" xfId="187"/>
    <cellStyle name="Címsor 4 7" xfId="188"/>
    <cellStyle name="Ellenőrzőcella" xfId="189"/>
    <cellStyle name="Ellenőrzőcella 2" xfId="190"/>
    <cellStyle name="Ellenőrzőcella 3" xfId="191"/>
    <cellStyle name="Ellenőrzőcella 4" xfId="192"/>
    <cellStyle name="Ellenőrzőcella 5" xfId="193"/>
    <cellStyle name="Ellenőrzőcella 6" xfId="194"/>
    <cellStyle name="Ellenőrzőcella 7" xfId="195"/>
    <cellStyle name="Comma" xfId="196"/>
    <cellStyle name="Comma [0]" xfId="197"/>
    <cellStyle name="Figyelmeztetés" xfId="198"/>
    <cellStyle name="Figyelmeztetés 2" xfId="199"/>
    <cellStyle name="Figyelmeztetés 3" xfId="200"/>
    <cellStyle name="Figyelmeztetés 4" xfId="201"/>
    <cellStyle name="Figyelmeztetés 5" xfId="202"/>
    <cellStyle name="Figyelmeztetés 6" xfId="203"/>
    <cellStyle name="Figyelmeztetés 7" xfId="204"/>
    <cellStyle name="Hivatkozott cella" xfId="205"/>
    <cellStyle name="Hivatkozott cella 2" xfId="206"/>
    <cellStyle name="Hivatkozott cella 3" xfId="207"/>
    <cellStyle name="Hivatkozott cella 4" xfId="208"/>
    <cellStyle name="Hivatkozott cella 5" xfId="209"/>
    <cellStyle name="Hivatkozott cella 6" xfId="210"/>
    <cellStyle name="Hivatkozott cella 7" xfId="211"/>
    <cellStyle name="Jegyzet" xfId="212"/>
    <cellStyle name="Jegyzet 10" xfId="213"/>
    <cellStyle name="Jegyzet 11" xfId="214"/>
    <cellStyle name="Jegyzet 12" xfId="215"/>
    <cellStyle name="Jegyzet 13" xfId="216"/>
    <cellStyle name="Jegyzet 14" xfId="217"/>
    <cellStyle name="Jegyzet 15" xfId="218"/>
    <cellStyle name="Jegyzet 16" xfId="219"/>
    <cellStyle name="Jegyzet 2" xfId="220"/>
    <cellStyle name="Jegyzet 2 10" xfId="221"/>
    <cellStyle name="Jegyzet 2 11" xfId="222"/>
    <cellStyle name="Jegyzet 2 2" xfId="223"/>
    <cellStyle name="Jegyzet 2 3" xfId="224"/>
    <cellStyle name="Jegyzet 2 4" xfId="225"/>
    <cellStyle name="Jegyzet 2 5" xfId="226"/>
    <cellStyle name="Jegyzet 2 6" xfId="227"/>
    <cellStyle name="Jegyzet 2 7" xfId="228"/>
    <cellStyle name="Jegyzet 2 8" xfId="229"/>
    <cellStyle name="Jegyzet 2 9" xfId="230"/>
    <cellStyle name="Jegyzet 3" xfId="231"/>
    <cellStyle name="Jegyzet 4" xfId="232"/>
    <cellStyle name="Jegyzet 5" xfId="233"/>
    <cellStyle name="Jegyzet 6" xfId="234"/>
    <cellStyle name="Jegyzet 7" xfId="235"/>
    <cellStyle name="Jegyzet 8" xfId="236"/>
    <cellStyle name="Jegyzet 9" xfId="237"/>
    <cellStyle name="Jelölőszín (1) 2" xfId="238"/>
    <cellStyle name="Jelölőszín (1) 3" xfId="239"/>
    <cellStyle name="Jelölőszín (1) 4" xfId="240"/>
    <cellStyle name="Jelölőszín (1) 5" xfId="241"/>
    <cellStyle name="Jelölőszín (1) 6" xfId="242"/>
    <cellStyle name="Jelölőszín (1) 7" xfId="243"/>
    <cellStyle name="Jelölőszín (2) 2" xfId="244"/>
    <cellStyle name="Jelölőszín (2) 3" xfId="245"/>
    <cellStyle name="Jelölőszín (2) 4" xfId="246"/>
    <cellStyle name="Jelölőszín (2) 5" xfId="247"/>
    <cellStyle name="Jelölőszín (2) 6" xfId="248"/>
    <cellStyle name="Jelölőszín (2) 7" xfId="249"/>
    <cellStyle name="Jelölőszín (3) 2" xfId="250"/>
    <cellStyle name="Jelölőszín (3) 3" xfId="251"/>
    <cellStyle name="Jelölőszín (3) 4" xfId="252"/>
    <cellStyle name="Jelölőszín (3) 5" xfId="253"/>
    <cellStyle name="Jelölőszín (3) 6" xfId="254"/>
    <cellStyle name="Jelölőszín (3) 7" xfId="255"/>
    <cellStyle name="Jelölőszín (4) 2" xfId="256"/>
    <cellStyle name="Jelölőszín (4) 3" xfId="257"/>
    <cellStyle name="Jelölőszín (4) 4" xfId="258"/>
    <cellStyle name="Jelölőszín (4) 5" xfId="259"/>
    <cellStyle name="Jelölőszín (4) 6" xfId="260"/>
    <cellStyle name="Jelölőszín (4) 7" xfId="261"/>
    <cellStyle name="Jelölőszín (5) 2" xfId="262"/>
    <cellStyle name="Jelölőszín (5) 3" xfId="263"/>
    <cellStyle name="Jelölőszín (5) 4" xfId="264"/>
    <cellStyle name="Jelölőszín (5) 5" xfId="265"/>
    <cellStyle name="Jelölőszín (5) 6" xfId="266"/>
    <cellStyle name="Jelölőszín (5) 7" xfId="267"/>
    <cellStyle name="Jelölőszín (6) 2" xfId="268"/>
    <cellStyle name="Jelölőszín (6) 3" xfId="269"/>
    <cellStyle name="Jelölőszín (6) 4" xfId="270"/>
    <cellStyle name="Jelölőszín (6) 5" xfId="271"/>
    <cellStyle name="Jelölőszín (6) 6" xfId="272"/>
    <cellStyle name="Jelölőszín (6) 7" xfId="273"/>
    <cellStyle name="Jó" xfId="274"/>
    <cellStyle name="Jó 2" xfId="275"/>
    <cellStyle name="Jó 3" xfId="276"/>
    <cellStyle name="Jó 4" xfId="277"/>
    <cellStyle name="Jó 5" xfId="278"/>
    <cellStyle name="Jó 6" xfId="279"/>
    <cellStyle name="Jó 7" xfId="280"/>
    <cellStyle name="Kimenet" xfId="281"/>
    <cellStyle name="Kimenet 2" xfId="282"/>
    <cellStyle name="Kimenet 3" xfId="283"/>
    <cellStyle name="Kimenet 4" xfId="284"/>
    <cellStyle name="Kimenet 5" xfId="285"/>
    <cellStyle name="Kimenet 6" xfId="286"/>
    <cellStyle name="Kimenet 7" xfId="287"/>
    <cellStyle name="Magyarázó szöveg" xfId="288"/>
    <cellStyle name="Magyarázó szöveg 2" xfId="289"/>
    <cellStyle name="Magyarázó szöveg 3" xfId="290"/>
    <cellStyle name="Magyarázó szöveg 4" xfId="291"/>
    <cellStyle name="Magyarázó szöveg 5" xfId="292"/>
    <cellStyle name="Magyarázó szöveg 6" xfId="293"/>
    <cellStyle name="Magyarázó szöveg 7" xfId="294"/>
    <cellStyle name="Normál 10" xfId="295"/>
    <cellStyle name="Normál 10 2" xfId="296"/>
    <cellStyle name="Normál 10 3" xfId="297"/>
    <cellStyle name="Normál 10 4" xfId="298"/>
    <cellStyle name="Normál 10 5" xfId="299"/>
    <cellStyle name="Normál 10_Kisvárda_nővérszálló_épulet_gepesz_fűt-hűt_KT_kvt_árazott_v01" xfId="300"/>
    <cellStyle name="Normál 11" xfId="301"/>
    <cellStyle name="Normál 11 2" xfId="302"/>
    <cellStyle name="Normál 11 3" xfId="303"/>
    <cellStyle name="Normál 11 4" xfId="304"/>
    <cellStyle name="Normál 11 5" xfId="305"/>
    <cellStyle name="Normál 11_Kisvárda_nővérszálló_épulet_gepesz_fűt-hűt_KT_kvt_árazott_v01" xfId="306"/>
    <cellStyle name="Normál 12" xfId="307"/>
    <cellStyle name="Normál 12 2" xfId="308"/>
    <cellStyle name="Normál 12 3" xfId="309"/>
    <cellStyle name="Normál 12 4" xfId="310"/>
    <cellStyle name="Normál 12 5" xfId="311"/>
    <cellStyle name="Normál 12_Kisvárda_nővérszálló_épulet_gepesz_fűt-hűt_KT_kvt_árazott_v01" xfId="312"/>
    <cellStyle name="Normál 13" xfId="313"/>
    <cellStyle name="Normál 13 2" xfId="314"/>
    <cellStyle name="Normál 13 3" xfId="315"/>
    <cellStyle name="Normál 13 4" xfId="316"/>
    <cellStyle name="Normál 13 5" xfId="317"/>
    <cellStyle name="Normál 13_Kisvárda_nővérszálló_épulet_gepesz_fűt-hűt_KT_kvt_árazott_v01" xfId="318"/>
    <cellStyle name="Normál 14" xfId="319"/>
    <cellStyle name="Normál 14 2" xfId="320"/>
    <cellStyle name="Normál 14 3" xfId="321"/>
    <cellStyle name="Normál 14 4" xfId="322"/>
    <cellStyle name="Normál 14 5" xfId="323"/>
    <cellStyle name="Normál 14_Kisvárda_nővérszálló_épulet_gepesz_fűt-hűt_KT_kvt_árazott_v01" xfId="324"/>
    <cellStyle name="Normál 15" xfId="325"/>
    <cellStyle name="Normál 16" xfId="326"/>
    <cellStyle name="Normál 16 2" xfId="327"/>
    <cellStyle name="Normál 17" xfId="328"/>
    <cellStyle name="Normál 18" xfId="329"/>
    <cellStyle name="Normál 19" xfId="330"/>
    <cellStyle name="Normál 2" xfId="331"/>
    <cellStyle name="Normál 2 10" xfId="332"/>
    <cellStyle name="Normál 2 11" xfId="333"/>
    <cellStyle name="Normál 2 12" xfId="334"/>
    <cellStyle name="Normál 2 13" xfId="335"/>
    <cellStyle name="Normál 2 14" xfId="336"/>
    <cellStyle name="Normál 2 15" xfId="337"/>
    <cellStyle name="Normál 2 16" xfId="338"/>
    <cellStyle name="Normál 2 17" xfId="339"/>
    <cellStyle name="Normál 2 18" xfId="340"/>
    <cellStyle name="Normál 2 19" xfId="341"/>
    <cellStyle name="Normál 2 2" xfId="342"/>
    <cellStyle name="Normál 2 3" xfId="343"/>
    <cellStyle name="Normál 2 4" xfId="344"/>
    <cellStyle name="Normál 2 5" xfId="345"/>
    <cellStyle name="Normál 2 6" xfId="346"/>
    <cellStyle name="Normál 2 7" xfId="347"/>
    <cellStyle name="Normál 2 8" xfId="348"/>
    <cellStyle name="Normál 2 9" xfId="349"/>
    <cellStyle name="Normál 2_Kisvárda_nővérszálló_épulet_gepesz_fűt-hűt_KT_kvt_árazott_v01" xfId="350"/>
    <cellStyle name="Normál 20" xfId="351"/>
    <cellStyle name="Normál 21" xfId="352"/>
    <cellStyle name="Normál 22" xfId="353"/>
    <cellStyle name="Normál 22 2" xfId="354"/>
    <cellStyle name="Normál 23" xfId="355"/>
    <cellStyle name="Normál 23 2" xfId="356"/>
    <cellStyle name="Normál 24" xfId="357"/>
    <cellStyle name="Normál 24 10" xfId="358"/>
    <cellStyle name="Normál 24 11" xfId="359"/>
    <cellStyle name="Normál 24 12" xfId="360"/>
    <cellStyle name="Normál 24 2" xfId="361"/>
    <cellStyle name="Normál 24 3" xfId="362"/>
    <cellStyle name="Normál 24 4" xfId="363"/>
    <cellStyle name="Normál 24 5" xfId="364"/>
    <cellStyle name="Normál 24 6" xfId="365"/>
    <cellStyle name="Normál 24 7" xfId="366"/>
    <cellStyle name="Normál 24 8" xfId="367"/>
    <cellStyle name="Normál 24 9" xfId="368"/>
    <cellStyle name="Normál 25" xfId="369"/>
    <cellStyle name="Normál 25 2" xfId="370"/>
    <cellStyle name="Normál 26" xfId="371"/>
    <cellStyle name="Normál 26 2" xfId="372"/>
    <cellStyle name="Normál 27" xfId="373"/>
    <cellStyle name="Normál 27 2" xfId="374"/>
    <cellStyle name="Normál 28" xfId="375"/>
    <cellStyle name="Normál 28 2" xfId="376"/>
    <cellStyle name="Normál 3" xfId="377"/>
    <cellStyle name="Normál 3 10" xfId="378"/>
    <cellStyle name="Normál 3 11" xfId="379"/>
    <cellStyle name="Normál 3 12" xfId="380"/>
    <cellStyle name="Normál 3 13" xfId="381"/>
    <cellStyle name="Normál 3 14" xfId="382"/>
    <cellStyle name="Normál 3 2" xfId="383"/>
    <cellStyle name="Normál 3 3" xfId="384"/>
    <cellStyle name="Normál 3 4" xfId="385"/>
    <cellStyle name="Normál 3 5" xfId="386"/>
    <cellStyle name="Normál 3 6" xfId="387"/>
    <cellStyle name="Normál 3 7" xfId="388"/>
    <cellStyle name="Normál 3 8" xfId="389"/>
    <cellStyle name="Normál 3 9" xfId="390"/>
    <cellStyle name="Normál 33" xfId="391"/>
    <cellStyle name="Normál 4" xfId="392"/>
    <cellStyle name="Normál 4 10" xfId="393"/>
    <cellStyle name="Normál 4 11" xfId="394"/>
    <cellStyle name="Normál 4 12" xfId="395"/>
    <cellStyle name="Normál 4 13" xfId="396"/>
    <cellStyle name="Normál 4 14" xfId="397"/>
    <cellStyle name="Normál 4 2" xfId="398"/>
    <cellStyle name="Normál 4 3" xfId="399"/>
    <cellStyle name="Normál 4 4" xfId="400"/>
    <cellStyle name="Normál 4 5" xfId="401"/>
    <cellStyle name="Normál 4 6" xfId="402"/>
    <cellStyle name="Normál 4 7" xfId="403"/>
    <cellStyle name="Normál 4 8" xfId="404"/>
    <cellStyle name="Normál 4 9" xfId="405"/>
    <cellStyle name="Normál 4_Kisvárda_nővérszálló_épulet_gepesz_fűt-hűt_KT_kvt_árazott_v01" xfId="406"/>
    <cellStyle name="Normál 5" xfId="407"/>
    <cellStyle name="Normál 5 2" xfId="408"/>
    <cellStyle name="Normál 5 3" xfId="409"/>
    <cellStyle name="Normál 5 4" xfId="410"/>
    <cellStyle name="Normál 5 5" xfId="411"/>
    <cellStyle name="Normál 5_Kisvárda_nővérszálló_épulet_gepesz_fűt-hűt_KT_kvt_árazott_v01" xfId="412"/>
    <cellStyle name="Normál 6" xfId="413"/>
    <cellStyle name="Normál 6 2" xfId="414"/>
    <cellStyle name="Normál 6 3" xfId="415"/>
    <cellStyle name="Normál 6 4" xfId="416"/>
    <cellStyle name="Normál 6 5" xfId="417"/>
    <cellStyle name="Normál 6_Kisvárda_nővérszálló_épulet_gepesz_fűt-hűt_KT_kvt_árazott_v01" xfId="418"/>
    <cellStyle name="Normál 7" xfId="419"/>
    <cellStyle name="Normál 7 2" xfId="420"/>
    <cellStyle name="Normál 7 3" xfId="421"/>
    <cellStyle name="Normál 7 4" xfId="422"/>
    <cellStyle name="Normál 7 5" xfId="423"/>
    <cellStyle name="Normál 8" xfId="424"/>
    <cellStyle name="Normál 8 2" xfId="425"/>
    <cellStyle name="Normál 8 3" xfId="426"/>
    <cellStyle name="Normál 8 4" xfId="427"/>
    <cellStyle name="Normál 8 5" xfId="428"/>
    <cellStyle name="Normál 8_Kisvárda_nővérszálló_épulet_gepesz_fűt-hűt_KT_kvt_árazott_v01" xfId="429"/>
    <cellStyle name="Normál 9" xfId="430"/>
    <cellStyle name="Normál 9 2" xfId="431"/>
    <cellStyle name="Normál 9 3" xfId="432"/>
    <cellStyle name="Normál 9 4" xfId="433"/>
    <cellStyle name="Normál 9 5" xfId="434"/>
    <cellStyle name="Normál 9_Kisvárda_nővérszálló_épulet_gepesz_fűt-hűt_KT_kvt_árazott_v01" xfId="435"/>
    <cellStyle name="Összesen" xfId="436"/>
    <cellStyle name="Összesen 2" xfId="437"/>
    <cellStyle name="Összesen 3" xfId="438"/>
    <cellStyle name="Összesen 4" xfId="439"/>
    <cellStyle name="Összesen 5" xfId="440"/>
    <cellStyle name="Összesen 6" xfId="441"/>
    <cellStyle name="Összesen 7" xfId="442"/>
    <cellStyle name="Currency" xfId="443"/>
    <cellStyle name="Currency [0]" xfId="444"/>
    <cellStyle name="Rossz" xfId="445"/>
    <cellStyle name="Rossz 2" xfId="446"/>
    <cellStyle name="Rossz 3" xfId="447"/>
    <cellStyle name="Rossz 4" xfId="448"/>
    <cellStyle name="Rossz 5" xfId="449"/>
    <cellStyle name="Rossz 6" xfId="450"/>
    <cellStyle name="Rossz 7" xfId="451"/>
    <cellStyle name="Semleges" xfId="452"/>
    <cellStyle name="Semleges 2" xfId="453"/>
    <cellStyle name="Semleges 3" xfId="454"/>
    <cellStyle name="Semleges 4" xfId="455"/>
    <cellStyle name="Semleges 5" xfId="456"/>
    <cellStyle name="Semleges 6" xfId="457"/>
    <cellStyle name="Semleges 7" xfId="458"/>
    <cellStyle name="Stílus 1" xfId="459"/>
    <cellStyle name="Számítás" xfId="460"/>
    <cellStyle name="Számítás 2" xfId="461"/>
    <cellStyle name="Számítás 3" xfId="462"/>
    <cellStyle name="Számítás 4" xfId="463"/>
    <cellStyle name="Számítás 5" xfId="464"/>
    <cellStyle name="Számítás 6" xfId="465"/>
    <cellStyle name="Számítás 7" xfId="466"/>
    <cellStyle name="Percent" xfId="467"/>
    <cellStyle name="Százalék 2" xfId="468"/>
    <cellStyle name="Százalék 3" xfId="469"/>
    <cellStyle name="Százalék 4" xfId="470"/>
    <cellStyle name="Százalék 5" xfId="4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26"/>
  <sheetViews>
    <sheetView tabSelected="1" view="pageBreakPreview" zoomScale="90" zoomScaleSheetLayoutView="90" zoomScalePageLayoutView="0" workbookViewId="0" topLeftCell="A1">
      <selection activeCell="G17" sqref="G17"/>
    </sheetView>
  </sheetViews>
  <sheetFormatPr defaultColWidth="9.140625" defaultRowHeight="12.75"/>
  <cols>
    <col min="1" max="1" width="4.57421875" style="0" customWidth="1"/>
    <col min="2" max="2" width="6.00390625" style="0" customWidth="1"/>
    <col min="5" max="8" width="19.28125" style="0" customWidth="1"/>
    <col min="9" max="9" width="19.421875" style="0" customWidth="1"/>
    <col min="10" max="10" width="17.421875" style="0" customWidth="1"/>
    <col min="11" max="11" width="17.57421875" style="0" customWidth="1"/>
    <col min="12" max="12" width="16.00390625" style="0" customWidth="1"/>
  </cols>
  <sheetData>
    <row r="1" spans="1:12" ht="20.25" customHeight="1">
      <c r="A1" s="168"/>
      <c r="B1" s="168"/>
      <c r="C1" s="168"/>
      <c r="D1" s="168"/>
      <c r="E1" s="168"/>
      <c r="F1" s="168"/>
      <c r="G1" s="168"/>
      <c r="H1" s="168"/>
      <c r="I1" s="168"/>
      <c r="J1" s="168"/>
      <c r="K1" s="168"/>
      <c r="L1" s="36"/>
    </row>
    <row r="2" spans="1:12" ht="20.25">
      <c r="A2" s="168"/>
      <c r="B2" s="168"/>
      <c r="C2" s="168"/>
      <c r="D2" s="168"/>
      <c r="E2" s="168"/>
      <c r="F2" s="168"/>
      <c r="G2" s="168"/>
      <c r="H2" s="168"/>
      <c r="I2" s="168"/>
      <c r="J2" s="168"/>
      <c r="K2" s="168"/>
      <c r="L2" s="36"/>
    </row>
    <row r="3" spans="1:12" ht="20.25">
      <c r="A3" s="168"/>
      <c r="B3" s="168"/>
      <c r="C3" s="168"/>
      <c r="D3" s="168"/>
      <c r="E3" s="168"/>
      <c r="F3" s="168"/>
      <c r="G3" s="168"/>
      <c r="H3" s="168"/>
      <c r="I3" s="168"/>
      <c r="J3" s="168"/>
      <c r="K3" s="168"/>
      <c r="L3" s="36"/>
    </row>
    <row r="4" spans="1:12" ht="20.25">
      <c r="A4" s="168"/>
      <c r="B4" s="168"/>
      <c r="C4" s="168"/>
      <c r="D4" s="168"/>
      <c r="E4" s="168"/>
      <c r="F4" s="168"/>
      <c r="G4" s="168"/>
      <c r="H4" s="168"/>
      <c r="I4" s="168"/>
      <c r="J4" s="168"/>
      <c r="K4" s="168"/>
      <c r="L4" s="36"/>
    </row>
    <row r="5" spans="1:12" ht="20.25">
      <c r="A5" s="168"/>
      <c r="B5" s="168"/>
      <c r="C5" s="168"/>
      <c r="D5" s="168"/>
      <c r="E5" s="168"/>
      <c r="F5" s="168"/>
      <c r="G5" s="168"/>
      <c r="H5" s="168"/>
      <c r="I5" s="168"/>
      <c r="J5" s="168"/>
      <c r="K5" s="168"/>
      <c r="L5" s="36"/>
    </row>
    <row r="6" spans="1:12" ht="20.25">
      <c r="A6" s="168"/>
      <c r="B6" s="168"/>
      <c r="C6" s="168"/>
      <c r="D6" s="168"/>
      <c r="E6" s="168"/>
      <c r="F6" s="168"/>
      <c r="G6" s="168"/>
      <c r="H6" s="168"/>
      <c r="I6" s="168"/>
      <c r="J6" s="168"/>
      <c r="K6" s="168"/>
      <c r="L6" s="36"/>
    </row>
    <row r="7" spans="1:12" ht="36" customHeight="1">
      <c r="A7" s="168"/>
      <c r="B7" s="168"/>
      <c r="C7" s="168"/>
      <c r="D7" s="168"/>
      <c r="E7" s="168"/>
      <c r="F7" s="168"/>
      <c r="G7" s="168"/>
      <c r="H7" s="168"/>
      <c r="I7" s="168"/>
      <c r="J7" s="168"/>
      <c r="K7" s="168"/>
      <c r="L7" s="36"/>
    </row>
    <row r="8" spans="1:12" ht="15.75">
      <c r="A8" s="174" t="s">
        <v>12</v>
      </c>
      <c r="B8" s="175"/>
      <c r="C8" s="175"/>
      <c r="D8" s="175"/>
      <c r="E8" s="175"/>
      <c r="F8" s="175"/>
      <c r="G8" s="175"/>
      <c r="H8" s="175"/>
      <c r="I8" s="175"/>
      <c r="J8" s="175"/>
      <c r="K8" s="175"/>
      <c r="L8" s="95"/>
    </row>
    <row r="9" spans="1:12" ht="15.75">
      <c r="A9" s="174" t="s">
        <v>112</v>
      </c>
      <c r="B9" s="175"/>
      <c r="C9" s="175"/>
      <c r="D9" s="175"/>
      <c r="E9" s="175"/>
      <c r="F9" s="175"/>
      <c r="G9" s="175"/>
      <c r="H9" s="175"/>
      <c r="I9" s="175"/>
      <c r="J9" s="175"/>
      <c r="K9" s="175"/>
      <c r="L9" s="95"/>
    </row>
    <row r="10" spans="1:12" ht="15.75">
      <c r="A10" s="174"/>
      <c r="B10" s="175"/>
      <c r="C10" s="175"/>
      <c r="D10" s="175"/>
      <c r="E10" s="175"/>
      <c r="F10" s="175"/>
      <c r="G10" s="175"/>
      <c r="H10" s="175"/>
      <c r="I10" s="175"/>
      <c r="J10" s="175"/>
      <c r="K10" s="175"/>
      <c r="L10" s="95"/>
    </row>
    <row r="11" spans="1:12" ht="57.75" customHeight="1" thickBot="1">
      <c r="A11" s="172"/>
      <c r="B11" s="173"/>
      <c r="C11" s="173"/>
      <c r="D11" s="173"/>
      <c r="E11" s="173"/>
      <c r="F11" s="173"/>
      <c r="G11" s="173"/>
      <c r="H11" s="173"/>
      <c r="I11" s="173"/>
      <c r="J11" s="173"/>
      <c r="K11" s="173"/>
      <c r="L11" s="2"/>
    </row>
    <row r="12" spans="1:8" ht="20.25" customHeight="1" thickBot="1">
      <c r="A12" s="103"/>
      <c r="B12" s="104"/>
      <c r="C12" s="104"/>
      <c r="D12" s="104"/>
      <c r="E12" s="104"/>
      <c r="F12" s="162" t="s">
        <v>120</v>
      </c>
      <c r="G12" s="163"/>
      <c r="H12" s="164"/>
    </row>
    <row r="13" spans="1:8" ht="13.5" thickBot="1">
      <c r="A13" s="102" t="s">
        <v>13</v>
      </c>
      <c r="B13" s="94"/>
      <c r="C13" s="94"/>
      <c r="D13" s="94"/>
      <c r="E13" s="94"/>
      <c r="F13" s="105" t="s">
        <v>94</v>
      </c>
      <c r="G13" s="105" t="s">
        <v>95</v>
      </c>
      <c r="H13" s="105" t="s">
        <v>115</v>
      </c>
    </row>
    <row r="14" spans="1:8" ht="15.75">
      <c r="A14" s="1"/>
      <c r="B14" s="98" t="s">
        <v>116</v>
      </c>
      <c r="C14" s="169" t="s">
        <v>118</v>
      </c>
      <c r="D14" s="170"/>
      <c r="E14" s="171"/>
      <c r="F14" s="147">
        <v>0</v>
      </c>
      <c r="G14" s="148">
        <v>0</v>
      </c>
      <c r="H14" s="149">
        <f>F14+G14</f>
        <v>0</v>
      </c>
    </row>
    <row r="15" spans="1:8" ht="15.75">
      <c r="A15" s="35"/>
      <c r="B15" s="99" t="s">
        <v>117</v>
      </c>
      <c r="C15" s="159" t="s">
        <v>119</v>
      </c>
      <c r="D15" s="160"/>
      <c r="E15" s="161"/>
      <c r="F15" s="147">
        <v>0</v>
      </c>
      <c r="G15" s="148">
        <v>0</v>
      </c>
      <c r="H15" s="149">
        <f>F15+G15</f>
        <v>0</v>
      </c>
    </row>
    <row r="16" spans="1:8" ht="16.5" thickBot="1">
      <c r="A16" s="35"/>
      <c r="B16" s="107" t="s">
        <v>122</v>
      </c>
      <c r="C16" s="165" t="s">
        <v>121</v>
      </c>
      <c r="D16" s="166"/>
      <c r="E16" s="167"/>
      <c r="F16" s="150">
        <v>0</v>
      </c>
      <c r="G16" s="151">
        <v>0</v>
      </c>
      <c r="H16" s="149">
        <f>F16+G16</f>
        <v>0</v>
      </c>
    </row>
    <row r="17" spans="1:8" ht="15.75" thickBot="1">
      <c r="A17" s="1"/>
      <c r="B17" s="3"/>
      <c r="C17" s="1"/>
      <c r="D17" s="1"/>
      <c r="E17" s="1"/>
      <c r="F17" s="1"/>
      <c r="G17" s="1"/>
      <c r="H17" s="1"/>
    </row>
    <row r="18" spans="1:8" ht="16.5" thickBot="1">
      <c r="A18" s="1"/>
      <c r="B18" s="100" t="s">
        <v>96</v>
      </c>
      <c r="C18" s="101"/>
      <c r="D18" s="101"/>
      <c r="E18" s="101"/>
      <c r="F18" s="106">
        <f>F14+F15+F16</f>
        <v>0</v>
      </c>
      <c r="G18" s="106">
        <f>G14+G15+G16</f>
        <v>0</v>
      </c>
      <c r="H18" s="106">
        <f>H14+H15+H16</f>
        <v>0</v>
      </c>
    </row>
    <row r="19" spans="1:12" ht="15">
      <c r="A19" s="1"/>
      <c r="B19" s="3"/>
      <c r="C19" s="1"/>
      <c r="D19" s="1"/>
      <c r="E19" s="1"/>
      <c r="F19" s="1"/>
      <c r="G19" s="1"/>
      <c r="H19" s="1"/>
      <c r="I19" s="96"/>
      <c r="J19" s="96"/>
      <c r="K19" s="97"/>
      <c r="L19" s="1"/>
    </row>
    <row r="20" spans="1:12" ht="15">
      <c r="A20" s="1"/>
      <c r="B20" s="94"/>
      <c r="C20" s="94"/>
      <c r="D20" s="94"/>
      <c r="E20" s="94"/>
      <c r="F20" s="94"/>
      <c r="G20" s="94"/>
      <c r="H20" s="94"/>
      <c r="I20" s="94"/>
      <c r="J20" s="94"/>
      <c r="K20" s="94"/>
      <c r="L20" s="1"/>
    </row>
    <row r="21" spans="1:12" ht="15">
      <c r="A21" s="5" t="s">
        <v>111</v>
      </c>
      <c r="B21" s="5"/>
      <c r="C21" s="5"/>
      <c r="D21" s="5"/>
      <c r="E21" s="1"/>
      <c r="F21" s="1"/>
      <c r="G21" s="1"/>
      <c r="H21" s="1"/>
      <c r="I21" s="1"/>
      <c r="J21" s="37"/>
      <c r="K21" s="38" t="s">
        <v>111</v>
      </c>
      <c r="L21" s="1"/>
    </row>
    <row r="22" spans="1:12" ht="15">
      <c r="A22" s="34" t="s">
        <v>111</v>
      </c>
      <c r="B22" s="1"/>
      <c r="C22" s="1"/>
      <c r="D22" s="1"/>
      <c r="E22" s="1"/>
      <c r="F22" s="1"/>
      <c r="G22" s="1"/>
      <c r="H22" s="1"/>
      <c r="I22" s="1"/>
      <c r="J22" s="1"/>
      <c r="K22" s="1"/>
      <c r="L22" s="1"/>
    </row>
    <row r="23" spans="1:12" ht="15">
      <c r="A23" s="1"/>
      <c r="B23" s="1"/>
      <c r="C23" s="1"/>
      <c r="D23" s="1"/>
      <c r="E23" s="1"/>
      <c r="F23" s="1"/>
      <c r="G23" s="1"/>
      <c r="H23" s="1"/>
      <c r="I23" s="1"/>
      <c r="J23" s="1"/>
      <c r="K23" s="1"/>
      <c r="L23" s="1"/>
    </row>
    <row r="24" spans="1:12" ht="15">
      <c r="A24" s="1"/>
      <c r="B24" s="1"/>
      <c r="C24" s="1"/>
      <c r="D24" s="1"/>
      <c r="E24" s="1"/>
      <c r="F24" s="1"/>
      <c r="G24" s="1"/>
      <c r="H24" s="1"/>
      <c r="I24" s="1"/>
      <c r="J24" s="1"/>
      <c r="K24" s="1"/>
      <c r="L24" s="1"/>
    </row>
    <row r="25" spans="1:12" ht="15">
      <c r="A25" s="1" t="s">
        <v>111</v>
      </c>
      <c r="B25" s="1"/>
      <c r="C25" s="2" t="s">
        <v>111</v>
      </c>
      <c r="D25" s="1"/>
      <c r="E25" s="1"/>
      <c r="F25" s="1"/>
      <c r="G25" s="1"/>
      <c r="H25" s="1"/>
      <c r="I25" s="1"/>
      <c r="J25" s="1"/>
      <c r="K25" s="1"/>
      <c r="L25" s="1"/>
    </row>
    <row r="26" spans="1:12" ht="15">
      <c r="A26" s="1"/>
      <c r="B26" s="1"/>
      <c r="C26" s="2" t="s">
        <v>111</v>
      </c>
      <c r="D26" s="1"/>
      <c r="E26" s="1"/>
      <c r="F26" s="1"/>
      <c r="G26" s="1"/>
      <c r="H26" s="1"/>
      <c r="I26" s="1"/>
      <c r="J26" s="1"/>
      <c r="K26" s="1"/>
      <c r="L26" s="1"/>
    </row>
  </sheetData>
  <sheetProtection/>
  <mergeCells count="9">
    <mergeCell ref="C15:E15"/>
    <mergeCell ref="F12:H12"/>
    <mergeCell ref="C16:E16"/>
    <mergeCell ref="A1:K7"/>
    <mergeCell ref="C14:E14"/>
    <mergeCell ref="A11:K11"/>
    <mergeCell ref="A8:K8"/>
    <mergeCell ref="A9:K9"/>
    <mergeCell ref="A10:K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sheetPr>
    <tabColor theme="9"/>
  </sheetPr>
  <dimension ref="A1:M79"/>
  <sheetViews>
    <sheetView view="pageBreakPreview" zoomScaleNormal="130" zoomScaleSheetLayoutView="100" workbookViewId="0" topLeftCell="A1">
      <selection activeCell="F72" sqref="F8:F72"/>
    </sheetView>
  </sheetViews>
  <sheetFormatPr defaultColWidth="9.140625" defaultRowHeight="12.75"/>
  <cols>
    <col min="1" max="1" width="7.8515625" style="14" bestFit="1" customWidth="1"/>
    <col min="2" max="2" width="33.57421875" style="15" customWidth="1"/>
    <col min="3" max="3" width="7.7109375" style="134" customWidth="1"/>
    <col min="4" max="6" width="7.7109375" style="6" customWidth="1"/>
    <col min="7" max="7" width="8.7109375" style="6" bestFit="1" customWidth="1"/>
    <col min="8" max="8" width="8.7109375" style="6" customWidth="1"/>
    <col min="9" max="16384" width="9.140625" style="8" customWidth="1"/>
  </cols>
  <sheetData>
    <row r="1" spans="1:8" ht="15" customHeight="1">
      <c r="A1" s="62"/>
      <c r="B1" s="63" t="s">
        <v>105</v>
      </c>
      <c r="C1" s="179"/>
      <c r="D1" s="180"/>
      <c r="E1" s="180"/>
      <c r="F1" s="180"/>
      <c r="G1" s="180"/>
      <c r="H1" s="181"/>
    </row>
    <row r="2" spans="1:8" ht="12.75">
      <c r="A2" s="176"/>
      <c r="B2" s="177"/>
      <c r="C2" s="177"/>
      <c r="D2" s="177"/>
      <c r="E2" s="177"/>
      <c r="F2" s="177"/>
      <c r="G2" s="177"/>
      <c r="H2" s="178"/>
    </row>
    <row r="3" spans="1:8" ht="30" customHeight="1" thickBot="1">
      <c r="A3" s="64" t="s">
        <v>100</v>
      </c>
      <c r="B3" s="65" t="s">
        <v>104</v>
      </c>
      <c r="C3" s="129" t="s">
        <v>4</v>
      </c>
      <c r="D3" s="66" t="s">
        <v>102</v>
      </c>
      <c r="E3" s="66" t="s">
        <v>97</v>
      </c>
      <c r="F3" s="66" t="s">
        <v>98</v>
      </c>
      <c r="G3" s="66" t="s">
        <v>103</v>
      </c>
      <c r="H3" s="67" t="s">
        <v>99</v>
      </c>
    </row>
    <row r="4" spans="1:8" ht="12.75">
      <c r="A4" s="55"/>
      <c r="B4" s="43"/>
      <c r="C4" s="130"/>
      <c r="D4" s="44"/>
      <c r="E4" s="45"/>
      <c r="F4" s="45"/>
      <c r="G4" s="45"/>
      <c r="H4" s="56"/>
    </row>
    <row r="5" spans="1:13" s="10" customFormat="1" ht="12.75">
      <c r="A5" s="57"/>
      <c r="B5" s="46" t="s">
        <v>19</v>
      </c>
      <c r="C5" s="50"/>
      <c r="D5" s="47"/>
      <c r="E5" s="48"/>
      <c r="F5" s="48"/>
      <c r="G5" s="48"/>
      <c r="H5" s="58"/>
      <c r="I5" s="9"/>
      <c r="J5" s="9"/>
      <c r="K5" s="9"/>
      <c r="L5" s="9"/>
      <c r="M5" s="9"/>
    </row>
    <row r="6" spans="1:8" s="9" customFormat="1" ht="12.75">
      <c r="A6" s="59"/>
      <c r="B6" s="46"/>
      <c r="C6" s="50"/>
      <c r="D6" s="47"/>
      <c r="E6" s="48"/>
      <c r="F6" s="48"/>
      <c r="G6" s="48"/>
      <c r="H6" s="58"/>
    </row>
    <row r="7" spans="1:8" s="11" customFormat="1" ht="12.75">
      <c r="A7" s="59"/>
      <c r="B7" s="46" t="s">
        <v>20</v>
      </c>
      <c r="C7" s="50"/>
      <c r="D7" s="47"/>
      <c r="E7" s="48"/>
      <c r="F7" s="48"/>
      <c r="G7" s="48"/>
      <c r="H7" s="58"/>
    </row>
    <row r="8" spans="1:12" s="11" customFormat="1" ht="129.75" customHeight="1">
      <c r="A8" s="135">
        <v>1</v>
      </c>
      <c r="B8" s="49" t="s">
        <v>23</v>
      </c>
      <c r="C8" s="33">
        <v>320</v>
      </c>
      <c r="D8" s="40" t="s">
        <v>21</v>
      </c>
      <c r="E8" s="33">
        <v>0</v>
      </c>
      <c r="F8" s="137">
        <v>0</v>
      </c>
      <c r="G8" s="33">
        <f>C8*E8</f>
        <v>0</v>
      </c>
      <c r="H8" s="53">
        <f>C8*F8</f>
        <v>0</v>
      </c>
      <c r="J8" s="128"/>
      <c r="K8" s="128"/>
      <c r="L8" s="128"/>
    </row>
    <row r="9" spans="1:12" s="11" customFormat="1" ht="12.75">
      <c r="A9" s="135">
        <v>2</v>
      </c>
      <c r="B9" s="49" t="s">
        <v>106</v>
      </c>
      <c r="C9" s="33">
        <v>170</v>
      </c>
      <c r="D9" s="40" t="s">
        <v>21</v>
      </c>
      <c r="E9" s="33">
        <v>0</v>
      </c>
      <c r="F9" s="137">
        <v>0</v>
      </c>
      <c r="G9" s="33">
        <f aca="true" t="shared" si="0" ref="G9:G53">C9*E9</f>
        <v>0</v>
      </c>
      <c r="H9" s="53">
        <f aca="true" t="shared" si="1" ref="H9:H53">C9*F9</f>
        <v>0</v>
      </c>
      <c r="J9" s="128"/>
      <c r="K9" s="128"/>
      <c r="L9" s="128"/>
    </row>
    <row r="10" spans="1:12" s="11" customFormat="1" ht="12.75">
      <c r="A10" s="135">
        <v>3</v>
      </c>
      <c r="B10" s="49" t="s">
        <v>110</v>
      </c>
      <c r="C10" s="33">
        <v>20</v>
      </c>
      <c r="D10" s="40" t="s">
        <v>21</v>
      </c>
      <c r="E10" s="33">
        <v>0</v>
      </c>
      <c r="F10" s="137">
        <v>0</v>
      </c>
      <c r="G10" s="33">
        <f t="shared" si="0"/>
        <v>0</v>
      </c>
      <c r="H10" s="53">
        <f t="shared" si="1"/>
        <v>0</v>
      </c>
      <c r="J10" s="128"/>
      <c r="K10" s="128"/>
      <c r="L10" s="128"/>
    </row>
    <row r="11" spans="1:12" s="11" customFormat="1" ht="12.75">
      <c r="A11" s="135">
        <v>4</v>
      </c>
      <c r="B11" s="49" t="s">
        <v>107</v>
      </c>
      <c r="C11" s="33">
        <v>30</v>
      </c>
      <c r="D11" s="40" t="s">
        <v>21</v>
      </c>
      <c r="E11" s="33">
        <v>0</v>
      </c>
      <c r="F11" s="137">
        <v>0</v>
      </c>
      <c r="G11" s="33">
        <f t="shared" si="0"/>
        <v>0</v>
      </c>
      <c r="H11" s="53">
        <f t="shared" si="1"/>
        <v>0</v>
      </c>
      <c r="J11" s="128"/>
      <c r="K11" s="128"/>
      <c r="L11" s="128"/>
    </row>
    <row r="12" spans="1:12" s="11" customFormat="1" ht="12.75">
      <c r="A12" s="135">
        <v>5</v>
      </c>
      <c r="B12" s="49" t="s">
        <v>109</v>
      </c>
      <c r="C12" s="33">
        <v>10</v>
      </c>
      <c r="D12" s="40" t="s">
        <v>21</v>
      </c>
      <c r="E12" s="33">
        <v>0</v>
      </c>
      <c r="F12" s="137">
        <v>0</v>
      </c>
      <c r="G12" s="33">
        <f t="shared" si="0"/>
        <v>0</v>
      </c>
      <c r="H12" s="53">
        <f t="shared" si="1"/>
        <v>0</v>
      </c>
      <c r="J12" s="128"/>
      <c r="K12" s="128"/>
      <c r="L12" s="128"/>
    </row>
    <row r="13" spans="1:12" s="11" customFormat="1" ht="12.75">
      <c r="A13" s="135">
        <v>6</v>
      </c>
      <c r="B13" s="49" t="s">
        <v>108</v>
      </c>
      <c r="C13" s="33">
        <v>15</v>
      </c>
      <c r="D13" s="40" t="s">
        <v>21</v>
      </c>
      <c r="E13" s="33">
        <v>0</v>
      </c>
      <c r="F13" s="137">
        <v>0</v>
      </c>
      <c r="G13" s="33">
        <f t="shared" si="0"/>
        <v>0</v>
      </c>
      <c r="H13" s="53">
        <f t="shared" si="1"/>
        <v>0</v>
      </c>
      <c r="J13" s="128"/>
      <c r="K13" s="128"/>
      <c r="L13" s="128"/>
    </row>
    <row r="14" spans="1:10" s="11" customFormat="1" ht="67.5">
      <c r="A14" s="135">
        <v>9</v>
      </c>
      <c r="B14" s="127" t="s">
        <v>125</v>
      </c>
      <c r="C14" s="33">
        <v>25</v>
      </c>
      <c r="D14" s="40" t="s">
        <v>21</v>
      </c>
      <c r="E14" s="33">
        <v>0</v>
      </c>
      <c r="F14" s="137">
        <v>0</v>
      </c>
      <c r="G14" s="33">
        <f t="shared" si="0"/>
        <v>0</v>
      </c>
      <c r="H14" s="53">
        <f t="shared" si="1"/>
        <v>0</v>
      </c>
      <c r="J14" s="128"/>
    </row>
    <row r="15" spans="1:10" s="11" customFormat="1" ht="12.75">
      <c r="A15" s="135"/>
      <c r="B15" s="46"/>
      <c r="C15" s="33"/>
      <c r="D15" s="40"/>
      <c r="E15" s="33">
        <v>0</v>
      </c>
      <c r="F15" s="137">
        <v>0</v>
      </c>
      <c r="G15" s="33"/>
      <c r="H15" s="53"/>
      <c r="J15" s="128"/>
    </row>
    <row r="16" spans="1:13" s="9" customFormat="1" ht="12.75">
      <c r="A16" s="135"/>
      <c r="B16" s="46" t="s">
        <v>24</v>
      </c>
      <c r="C16" s="33"/>
      <c r="D16" s="40"/>
      <c r="E16" s="33">
        <v>0</v>
      </c>
      <c r="F16" s="137">
        <v>0</v>
      </c>
      <c r="G16" s="33"/>
      <c r="H16" s="53"/>
      <c r="I16" s="11"/>
      <c r="J16" s="128"/>
      <c r="K16" s="11"/>
      <c r="L16" s="11"/>
      <c r="M16" s="11"/>
    </row>
    <row r="17" spans="1:12" s="11" customFormat="1" ht="33.75">
      <c r="A17" s="135">
        <v>10</v>
      </c>
      <c r="B17" s="127" t="s">
        <v>138</v>
      </c>
      <c r="C17" s="33">
        <v>7</v>
      </c>
      <c r="D17" s="40" t="s">
        <v>101</v>
      </c>
      <c r="E17" s="33">
        <v>0</v>
      </c>
      <c r="F17" s="137">
        <v>0</v>
      </c>
      <c r="G17" s="33">
        <f t="shared" si="0"/>
        <v>0</v>
      </c>
      <c r="H17" s="53">
        <f t="shared" si="1"/>
        <v>0</v>
      </c>
      <c r="J17" s="128"/>
      <c r="K17" s="128"/>
      <c r="L17" s="128"/>
    </row>
    <row r="18" spans="1:12" s="11" customFormat="1" ht="12.75">
      <c r="A18" s="135">
        <v>11</v>
      </c>
      <c r="B18" s="49" t="s">
        <v>88</v>
      </c>
      <c r="C18" s="33">
        <v>1</v>
      </c>
      <c r="D18" s="40" t="s">
        <v>101</v>
      </c>
      <c r="E18" s="33">
        <v>0</v>
      </c>
      <c r="F18" s="137">
        <v>0</v>
      </c>
      <c r="G18" s="33">
        <f t="shared" si="0"/>
        <v>0</v>
      </c>
      <c r="H18" s="53">
        <f t="shared" si="1"/>
        <v>0</v>
      </c>
      <c r="J18" s="128"/>
      <c r="K18" s="128"/>
      <c r="L18" s="128"/>
    </row>
    <row r="19" spans="1:12" s="11" customFormat="1" ht="12.75">
      <c r="A19" s="135">
        <v>12</v>
      </c>
      <c r="B19" s="49" t="s">
        <v>89</v>
      </c>
      <c r="C19" s="33">
        <v>1</v>
      </c>
      <c r="D19" s="40" t="s">
        <v>101</v>
      </c>
      <c r="E19" s="33">
        <v>0</v>
      </c>
      <c r="F19" s="137">
        <v>0</v>
      </c>
      <c r="G19" s="33">
        <f t="shared" si="0"/>
        <v>0</v>
      </c>
      <c r="H19" s="53">
        <f t="shared" si="1"/>
        <v>0</v>
      </c>
      <c r="J19" s="128"/>
      <c r="K19" s="128"/>
      <c r="L19" s="128"/>
    </row>
    <row r="20" spans="1:12" s="11" customFormat="1" ht="22.5">
      <c r="A20" s="135">
        <v>15</v>
      </c>
      <c r="B20" s="49" t="s">
        <v>139</v>
      </c>
      <c r="C20" s="33">
        <v>7</v>
      </c>
      <c r="D20" s="40" t="s">
        <v>101</v>
      </c>
      <c r="E20" s="33">
        <v>0</v>
      </c>
      <c r="F20" s="137">
        <v>0</v>
      </c>
      <c r="G20" s="33">
        <f t="shared" si="0"/>
        <v>0</v>
      </c>
      <c r="H20" s="53">
        <f t="shared" si="1"/>
        <v>0</v>
      </c>
      <c r="J20" s="128"/>
      <c r="K20" s="128"/>
      <c r="L20" s="128"/>
    </row>
    <row r="21" spans="1:12" s="11" customFormat="1" ht="12.75">
      <c r="A21" s="135">
        <v>16</v>
      </c>
      <c r="B21" s="49" t="s">
        <v>106</v>
      </c>
      <c r="C21" s="33">
        <v>7</v>
      </c>
      <c r="D21" s="40" t="s">
        <v>101</v>
      </c>
      <c r="E21" s="33">
        <v>0</v>
      </c>
      <c r="F21" s="137">
        <v>0</v>
      </c>
      <c r="G21" s="33">
        <f t="shared" si="0"/>
        <v>0</v>
      </c>
      <c r="H21" s="53">
        <f t="shared" si="1"/>
        <v>0</v>
      </c>
      <c r="J21" s="128"/>
      <c r="K21" s="128"/>
      <c r="L21" s="128"/>
    </row>
    <row r="22" spans="1:12" s="11" customFormat="1" ht="12.75">
      <c r="A22" s="135">
        <v>17</v>
      </c>
      <c r="B22" s="49" t="s">
        <v>110</v>
      </c>
      <c r="C22" s="33">
        <v>1</v>
      </c>
      <c r="D22" s="40" t="s">
        <v>101</v>
      </c>
      <c r="E22" s="33">
        <v>0</v>
      </c>
      <c r="F22" s="137">
        <v>0</v>
      </c>
      <c r="G22" s="33">
        <f t="shared" si="0"/>
        <v>0</v>
      </c>
      <c r="H22" s="53">
        <f t="shared" si="1"/>
        <v>0</v>
      </c>
      <c r="J22" s="128"/>
      <c r="K22" s="128"/>
      <c r="L22" s="128"/>
    </row>
    <row r="23" spans="1:12" s="11" customFormat="1" ht="12.75">
      <c r="A23" s="135">
        <v>18</v>
      </c>
      <c r="B23" s="49" t="s">
        <v>107</v>
      </c>
      <c r="C23" s="33">
        <v>1</v>
      </c>
      <c r="D23" s="40" t="s">
        <v>101</v>
      </c>
      <c r="E23" s="33">
        <v>0</v>
      </c>
      <c r="F23" s="137">
        <v>0</v>
      </c>
      <c r="G23" s="33">
        <f t="shared" si="0"/>
        <v>0</v>
      </c>
      <c r="H23" s="53">
        <f t="shared" si="1"/>
        <v>0</v>
      </c>
      <c r="J23" s="128"/>
      <c r="K23" s="128"/>
      <c r="L23" s="128"/>
    </row>
    <row r="24" spans="1:12" s="11" customFormat="1" ht="39" customHeight="1">
      <c r="A24" s="135">
        <v>21</v>
      </c>
      <c r="B24" s="49" t="s">
        <v>158</v>
      </c>
      <c r="C24" s="33">
        <v>1</v>
      </c>
      <c r="D24" s="40" t="s">
        <v>101</v>
      </c>
      <c r="E24" s="33">
        <v>0</v>
      </c>
      <c r="F24" s="137">
        <v>0</v>
      </c>
      <c r="G24" s="33">
        <f t="shared" si="0"/>
        <v>0</v>
      </c>
      <c r="H24" s="53">
        <f t="shared" si="1"/>
        <v>0</v>
      </c>
      <c r="J24" s="128"/>
      <c r="K24" s="128"/>
      <c r="L24" s="128"/>
    </row>
    <row r="25" spans="1:12" s="11" customFormat="1" ht="39.75" customHeight="1">
      <c r="A25" s="135">
        <v>22</v>
      </c>
      <c r="B25" s="49" t="s">
        <v>159</v>
      </c>
      <c r="C25" s="33">
        <v>1</v>
      </c>
      <c r="D25" s="40" t="s">
        <v>101</v>
      </c>
      <c r="E25" s="33">
        <v>0</v>
      </c>
      <c r="F25" s="137">
        <v>0</v>
      </c>
      <c r="G25" s="33">
        <f t="shared" si="0"/>
        <v>0</v>
      </c>
      <c r="H25" s="53">
        <f t="shared" si="1"/>
        <v>0</v>
      </c>
      <c r="J25" s="128"/>
      <c r="K25" s="128"/>
      <c r="L25" s="128"/>
    </row>
    <row r="26" spans="1:12" s="11" customFormat="1" ht="37.5" customHeight="1">
      <c r="A26" s="135">
        <v>23</v>
      </c>
      <c r="B26" s="49" t="s">
        <v>160</v>
      </c>
      <c r="C26" s="33">
        <v>1</v>
      </c>
      <c r="D26" s="40" t="s">
        <v>101</v>
      </c>
      <c r="E26" s="33">
        <v>0</v>
      </c>
      <c r="F26" s="137">
        <v>0</v>
      </c>
      <c r="G26" s="33">
        <f t="shared" si="0"/>
        <v>0</v>
      </c>
      <c r="H26" s="53">
        <f t="shared" si="1"/>
        <v>0</v>
      </c>
      <c r="J26" s="128"/>
      <c r="K26" s="128"/>
      <c r="L26" s="128"/>
    </row>
    <row r="27" spans="1:10" s="11" customFormat="1" ht="45">
      <c r="A27" s="135">
        <v>24</v>
      </c>
      <c r="B27" s="49" t="s">
        <v>25</v>
      </c>
      <c r="C27" s="33">
        <v>10</v>
      </c>
      <c r="D27" s="40" t="s">
        <v>101</v>
      </c>
      <c r="E27" s="33">
        <v>0</v>
      </c>
      <c r="F27" s="137">
        <v>0</v>
      </c>
      <c r="G27" s="33">
        <f t="shared" si="0"/>
        <v>0</v>
      </c>
      <c r="H27" s="53">
        <f t="shared" si="1"/>
        <v>0</v>
      </c>
      <c r="J27" s="128"/>
    </row>
    <row r="28" spans="1:10" s="11" customFormat="1" ht="33.75">
      <c r="A28" s="135">
        <v>25</v>
      </c>
      <c r="B28" s="49" t="s">
        <v>26</v>
      </c>
      <c r="C28" s="33">
        <v>5</v>
      </c>
      <c r="D28" s="40" t="s">
        <v>101</v>
      </c>
      <c r="E28" s="33">
        <v>0</v>
      </c>
      <c r="F28" s="137">
        <v>0</v>
      </c>
      <c r="G28" s="33">
        <f t="shared" si="0"/>
        <v>0</v>
      </c>
      <c r="H28" s="53">
        <f t="shared" si="1"/>
        <v>0</v>
      </c>
      <c r="J28" s="128"/>
    </row>
    <row r="29" spans="1:12" s="11" customFormat="1" ht="50.25" customHeight="1">
      <c r="A29" s="135">
        <v>28</v>
      </c>
      <c r="B29" s="49" t="s">
        <v>90</v>
      </c>
      <c r="C29" s="33">
        <v>30</v>
      </c>
      <c r="D29" s="40" t="s">
        <v>101</v>
      </c>
      <c r="E29" s="33">
        <v>0</v>
      </c>
      <c r="F29" s="137">
        <v>0</v>
      </c>
      <c r="G29" s="33">
        <f t="shared" si="0"/>
        <v>0</v>
      </c>
      <c r="H29" s="53">
        <f t="shared" si="1"/>
        <v>0</v>
      </c>
      <c r="J29" s="128"/>
      <c r="K29" s="128"/>
      <c r="L29" s="128"/>
    </row>
    <row r="30" spans="1:12" s="11" customFormat="1" ht="12.75">
      <c r="A30" s="135">
        <v>29</v>
      </c>
      <c r="B30" s="49" t="s">
        <v>27</v>
      </c>
      <c r="C30" s="33">
        <v>30</v>
      </c>
      <c r="D30" s="40" t="s">
        <v>101</v>
      </c>
      <c r="E30" s="33">
        <v>0</v>
      </c>
      <c r="F30" s="137">
        <v>0</v>
      </c>
      <c r="G30" s="33">
        <f t="shared" si="0"/>
        <v>0</v>
      </c>
      <c r="H30" s="53">
        <f t="shared" si="1"/>
        <v>0</v>
      </c>
      <c r="J30" s="128"/>
      <c r="K30" s="128"/>
      <c r="L30" s="128"/>
    </row>
    <row r="31" spans="1:12" s="11" customFormat="1" ht="12.75">
      <c r="A31" s="135">
        <v>30</v>
      </c>
      <c r="B31" s="49" t="s">
        <v>91</v>
      </c>
      <c r="C31" s="33">
        <v>1</v>
      </c>
      <c r="D31" s="40" t="s">
        <v>101</v>
      </c>
      <c r="E31" s="33">
        <v>0</v>
      </c>
      <c r="F31" s="137">
        <v>0</v>
      </c>
      <c r="G31" s="33">
        <f t="shared" si="0"/>
        <v>0</v>
      </c>
      <c r="H31" s="53">
        <f t="shared" si="1"/>
        <v>0</v>
      </c>
      <c r="J31" s="128"/>
      <c r="K31" s="128"/>
      <c r="L31" s="128"/>
    </row>
    <row r="32" spans="1:12" s="11" customFormat="1" ht="45">
      <c r="A32" s="135">
        <v>31</v>
      </c>
      <c r="B32" s="49" t="s">
        <v>2</v>
      </c>
      <c r="C32" s="33">
        <v>1</v>
      </c>
      <c r="D32" s="40" t="s">
        <v>101</v>
      </c>
      <c r="E32" s="33">
        <v>0</v>
      </c>
      <c r="F32" s="137">
        <v>0</v>
      </c>
      <c r="G32" s="33">
        <f t="shared" si="0"/>
        <v>0</v>
      </c>
      <c r="H32" s="53">
        <f t="shared" si="1"/>
        <v>0</v>
      </c>
      <c r="J32" s="128"/>
      <c r="K32" s="128"/>
      <c r="L32" s="128"/>
    </row>
    <row r="33" spans="1:10" s="11" customFormat="1" ht="22.5">
      <c r="A33" s="135">
        <v>32</v>
      </c>
      <c r="B33" s="49" t="s">
        <v>22</v>
      </c>
      <c r="C33" s="33">
        <v>1</v>
      </c>
      <c r="D33" s="40" t="s">
        <v>101</v>
      </c>
      <c r="E33" s="33">
        <v>0</v>
      </c>
      <c r="F33" s="137">
        <v>0</v>
      </c>
      <c r="G33" s="33">
        <f t="shared" si="0"/>
        <v>0</v>
      </c>
      <c r="H33" s="53">
        <f t="shared" si="1"/>
        <v>0</v>
      </c>
      <c r="J33" s="128"/>
    </row>
    <row r="34" spans="1:10" s="11" customFormat="1" ht="22.5">
      <c r="A34" s="135">
        <v>33</v>
      </c>
      <c r="B34" s="49" t="s">
        <v>3</v>
      </c>
      <c r="C34" s="33">
        <v>1</v>
      </c>
      <c r="D34" s="40" t="s">
        <v>101</v>
      </c>
      <c r="E34" s="33">
        <v>0</v>
      </c>
      <c r="F34" s="137">
        <v>0</v>
      </c>
      <c r="G34" s="33">
        <f t="shared" si="0"/>
        <v>0</v>
      </c>
      <c r="H34" s="53">
        <f t="shared" si="1"/>
        <v>0</v>
      </c>
      <c r="J34" s="128"/>
    </row>
    <row r="35" spans="1:10" s="11" customFormat="1" ht="45">
      <c r="A35" s="135">
        <v>34</v>
      </c>
      <c r="B35" s="49" t="s">
        <v>5</v>
      </c>
      <c r="C35" s="33">
        <v>1</v>
      </c>
      <c r="D35" s="40" t="s">
        <v>101</v>
      </c>
      <c r="E35" s="33">
        <v>0</v>
      </c>
      <c r="F35" s="137">
        <v>0</v>
      </c>
      <c r="G35" s="33">
        <f t="shared" si="0"/>
        <v>0</v>
      </c>
      <c r="H35" s="53">
        <f t="shared" si="1"/>
        <v>0</v>
      </c>
      <c r="J35" s="128"/>
    </row>
    <row r="36" spans="1:10" s="11" customFormat="1" ht="33.75">
      <c r="A36" s="135">
        <v>35</v>
      </c>
      <c r="B36" s="49" t="s">
        <v>6</v>
      </c>
      <c r="C36" s="33">
        <v>1</v>
      </c>
      <c r="D36" s="40" t="s">
        <v>101</v>
      </c>
      <c r="E36" s="33">
        <v>0</v>
      </c>
      <c r="F36" s="137">
        <v>0</v>
      </c>
      <c r="G36" s="33">
        <f t="shared" si="0"/>
        <v>0</v>
      </c>
      <c r="H36" s="53">
        <f t="shared" si="1"/>
        <v>0</v>
      </c>
      <c r="J36" s="128"/>
    </row>
    <row r="37" spans="1:10" s="11" customFormat="1" ht="33.75">
      <c r="A37" s="135">
        <v>36</v>
      </c>
      <c r="B37" s="49" t="s">
        <v>7</v>
      </c>
      <c r="C37" s="33">
        <v>1</v>
      </c>
      <c r="D37" s="40" t="s">
        <v>101</v>
      </c>
      <c r="E37" s="33">
        <v>0</v>
      </c>
      <c r="F37" s="137">
        <v>0</v>
      </c>
      <c r="G37" s="33">
        <f t="shared" si="0"/>
        <v>0</v>
      </c>
      <c r="H37" s="53">
        <f t="shared" si="1"/>
        <v>0</v>
      </c>
      <c r="J37" s="128"/>
    </row>
    <row r="38" spans="1:12" s="11" customFormat="1" ht="36.75" customHeight="1">
      <c r="A38" s="135">
        <v>37</v>
      </c>
      <c r="B38" s="49" t="s">
        <v>169</v>
      </c>
      <c r="C38" s="33">
        <v>1</v>
      </c>
      <c r="D38" s="40" t="s">
        <v>101</v>
      </c>
      <c r="E38" s="33">
        <v>0</v>
      </c>
      <c r="F38" s="137">
        <v>0</v>
      </c>
      <c r="G38" s="33">
        <f t="shared" si="0"/>
        <v>0</v>
      </c>
      <c r="H38" s="53">
        <f t="shared" si="1"/>
        <v>0</v>
      </c>
      <c r="J38" s="128"/>
      <c r="K38" s="128"/>
      <c r="L38" s="128"/>
    </row>
    <row r="39" spans="1:12" s="11" customFormat="1" ht="67.5">
      <c r="A39" s="135">
        <v>38</v>
      </c>
      <c r="B39" s="49" t="s">
        <v>92</v>
      </c>
      <c r="C39" s="33">
        <v>1</v>
      </c>
      <c r="D39" s="40" t="s">
        <v>101</v>
      </c>
      <c r="E39" s="33">
        <v>0</v>
      </c>
      <c r="F39" s="137">
        <v>0</v>
      </c>
      <c r="G39" s="33">
        <f t="shared" si="0"/>
        <v>0</v>
      </c>
      <c r="H39" s="53">
        <f t="shared" si="1"/>
        <v>0</v>
      </c>
      <c r="J39" s="128"/>
      <c r="K39" s="128"/>
      <c r="L39" s="128"/>
    </row>
    <row r="40" spans="1:12" s="11" customFormat="1" ht="47.25" customHeight="1">
      <c r="A40" s="135">
        <v>40</v>
      </c>
      <c r="B40" s="49" t="s">
        <v>28</v>
      </c>
      <c r="C40" s="33">
        <v>1</v>
      </c>
      <c r="D40" s="40" t="s">
        <v>101</v>
      </c>
      <c r="E40" s="33">
        <v>0</v>
      </c>
      <c r="F40" s="137">
        <v>0</v>
      </c>
      <c r="G40" s="33">
        <f t="shared" si="0"/>
        <v>0</v>
      </c>
      <c r="H40" s="53">
        <f t="shared" si="1"/>
        <v>0</v>
      </c>
      <c r="J40" s="128"/>
      <c r="K40" s="128"/>
      <c r="L40" s="128"/>
    </row>
    <row r="41" spans="1:12" s="11" customFormat="1" ht="22.5">
      <c r="A41" s="135">
        <v>42</v>
      </c>
      <c r="B41" s="49" t="s">
        <v>29</v>
      </c>
      <c r="C41" s="33">
        <v>1</v>
      </c>
      <c r="D41" s="40" t="s">
        <v>14</v>
      </c>
      <c r="E41" s="33">
        <v>0</v>
      </c>
      <c r="F41" s="137">
        <v>0</v>
      </c>
      <c r="G41" s="33">
        <f t="shared" si="0"/>
        <v>0</v>
      </c>
      <c r="H41" s="53">
        <f t="shared" si="1"/>
        <v>0</v>
      </c>
      <c r="J41" s="128"/>
      <c r="K41" s="128"/>
      <c r="L41" s="128"/>
    </row>
    <row r="42" spans="1:12" s="11" customFormat="1" ht="12.75">
      <c r="A42" s="135">
        <v>43</v>
      </c>
      <c r="B42" s="49" t="s">
        <v>140</v>
      </c>
      <c r="C42" s="33">
        <v>1</v>
      </c>
      <c r="D42" s="40" t="s">
        <v>14</v>
      </c>
      <c r="E42" s="33">
        <v>0</v>
      </c>
      <c r="F42" s="137">
        <v>0</v>
      </c>
      <c r="G42" s="33">
        <f t="shared" si="0"/>
        <v>0</v>
      </c>
      <c r="H42" s="53">
        <f t="shared" si="1"/>
        <v>0</v>
      </c>
      <c r="J42" s="128"/>
      <c r="K42" s="128"/>
      <c r="L42" s="128"/>
    </row>
    <row r="43" spans="1:10" s="11" customFormat="1" ht="15" customHeight="1">
      <c r="A43" s="135"/>
      <c r="B43" s="49"/>
      <c r="C43" s="33"/>
      <c r="D43" s="40"/>
      <c r="E43" s="33">
        <v>0</v>
      </c>
      <c r="F43" s="137">
        <v>0</v>
      </c>
      <c r="G43" s="33"/>
      <c r="H43" s="53"/>
      <c r="J43" s="128"/>
    </row>
    <row r="44" spans="1:13" s="9" customFormat="1" ht="12.75">
      <c r="A44" s="135"/>
      <c r="B44" s="46" t="s">
        <v>16</v>
      </c>
      <c r="C44" s="33"/>
      <c r="D44" s="40"/>
      <c r="E44" s="33">
        <v>0</v>
      </c>
      <c r="F44" s="137">
        <v>0</v>
      </c>
      <c r="G44" s="33"/>
      <c r="H44" s="53"/>
      <c r="I44" s="11"/>
      <c r="J44" s="128"/>
      <c r="K44" s="11"/>
      <c r="L44" s="11"/>
      <c r="M44" s="11"/>
    </row>
    <row r="45" spans="1:10" s="11" customFormat="1" ht="67.5">
      <c r="A45" s="135">
        <v>44</v>
      </c>
      <c r="B45" s="49" t="s">
        <v>126</v>
      </c>
      <c r="C45" s="33">
        <v>5</v>
      </c>
      <c r="D45" s="40" t="s">
        <v>101</v>
      </c>
      <c r="E45" s="33">
        <v>0</v>
      </c>
      <c r="F45" s="137">
        <v>0</v>
      </c>
      <c r="G45" s="33">
        <f t="shared" si="0"/>
        <v>0</v>
      </c>
      <c r="H45" s="53">
        <f t="shared" si="1"/>
        <v>0</v>
      </c>
      <c r="J45" s="128"/>
    </row>
    <row r="46" spans="1:10" s="11" customFormat="1" ht="12.75">
      <c r="A46" s="135">
        <v>45</v>
      </c>
      <c r="B46" s="49" t="s">
        <v>127</v>
      </c>
      <c r="C46" s="33">
        <v>1</v>
      </c>
      <c r="D46" s="40" t="s">
        <v>101</v>
      </c>
      <c r="E46" s="33">
        <v>0</v>
      </c>
      <c r="F46" s="137">
        <v>0</v>
      </c>
      <c r="G46" s="33">
        <f t="shared" si="0"/>
        <v>0</v>
      </c>
      <c r="H46" s="53">
        <f t="shared" si="1"/>
        <v>0</v>
      </c>
      <c r="J46" s="128"/>
    </row>
    <row r="47" spans="1:10" s="11" customFormat="1" ht="12.75">
      <c r="A47" s="135">
        <v>46</v>
      </c>
      <c r="B47" s="49" t="s">
        <v>128</v>
      </c>
      <c r="C47" s="33">
        <v>1</v>
      </c>
      <c r="D47" s="40" t="s">
        <v>101</v>
      </c>
      <c r="E47" s="33">
        <v>0</v>
      </c>
      <c r="F47" s="137">
        <v>0</v>
      </c>
      <c r="G47" s="33">
        <f t="shared" si="0"/>
        <v>0</v>
      </c>
      <c r="H47" s="53">
        <f t="shared" si="1"/>
        <v>0</v>
      </c>
      <c r="J47" s="128"/>
    </row>
    <row r="48" spans="1:10" s="11" customFormat="1" ht="12.75">
      <c r="A48" s="135">
        <v>47</v>
      </c>
      <c r="B48" s="49" t="s">
        <v>129</v>
      </c>
      <c r="C48" s="33">
        <v>1</v>
      </c>
      <c r="D48" s="40" t="s">
        <v>101</v>
      </c>
      <c r="E48" s="33">
        <v>0</v>
      </c>
      <c r="F48" s="137">
        <v>0</v>
      </c>
      <c r="G48" s="33">
        <f t="shared" si="0"/>
        <v>0</v>
      </c>
      <c r="H48" s="53">
        <f t="shared" si="1"/>
        <v>0</v>
      </c>
      <c r="J48" s="128"/>
    </row>
    <row r="49" spans="1:11" s="11" customFormat="1" ht="71.25" customHeight="1">
      <c r="A49" s="135">
        <v>36</v>
      </c>
      <c r="B49" s="49" t="s">
        <v>170</v>
      </c>
      <c r="C49" s="33">
        <v>16</v>
      </c>
      <c r="D49" s="40" t="s">
        <v>101</v>
      </c>
      <c r="E49" s="33">
        <v>0</v>
      </c>
      <c r="F49" s="137">
        <v>0</v>
      </c>
      <c r="G49" s="33">
        <f t="shared" si="0"/>
        <v>0</v>
      </c>
      <c r="H49" s="53">
        <f t="shared" si="1"/>
        <v>0</v>
      </c>
      <c r="J49" s="128"/>
      <c r="K49" s="128"/>
    </row>
    <row r="50" spans="1:11" s="11" customFormat="1" ht="12.75">
      <c r="A50" s="135">
        <v>37</v>
      </c>
      <c r="B50" s="49" t="s">
        <v>30</v>
      </c>
      <c r="C50" s="33">
        <v>8</v>
      </c>
      <c r="D50" s="40" t="s">
        <v>101</v>
      </c>
      <c r="E50" s="33">
        <v>0</v>
      </c>
      <c r="F50" s="137">
        <v>0</v>
      </c>
      <c r="G50" s="33">
        <f t="shared" si="0"/>
        <v>0</v>
      </c>
      <c r="H50" s="53">
        <f t="shared" si="1"/>
        <v>0</v>
      </c>
      <c r="J50" s="128"/>
      <c r="K50" s="128"/>
    </row>
    <row r="51" spans="1:11" s="11" customFormat="1" ht="12.75">
      <c r="A51" s="135">
        <v>38</v>
      </c>
      <c r="B51" s="49" t="s">
        <v>31</v>
      </c>
      <c r="C51" s="33">
        <v>8</v>
      </c>
      <c r="D51" s="40" t="s">
        <v>101</v>
      </c>
      <c r="E51" s="33">
        <v>0</v>
      </c>
      <c r="F51" s="137">
        <v>0</v>
      </c>
      <c r="G51" s="33">
        <f t="shared" si="0"/>
        <v>0</v>
      </c>
      <c r="H51" s="53">
        <f t="shared" si="1"/>
        <v>0</v>
      </c>
      <c r="J51" s="128"/>
      <c r="K51" s="128"/>
    </row>
    <row r="52" spans="1:11" s="11" customFormat="1" ht="12.75">
      <c r="A52" s="135">
        <v>39</v>
      </c>
      <c r="B52" s="49" t="s">
        <v>32</v>
      </c>
      <c r="C52" s="33">
        <v>36</v>
      </c>
      <c r="D52" s="40" t="s">
        <v>101</v>
      </c>
      <c r="E52" s="33">
        <v>0</v>
      </c>
      <c r="F52" s="137">
        <v>0</v>
      </c>
      <c r="G52" s="33">
        <f t="shared" si="0"/>
        <v>0</v>
      </c>
      <c r="H52" s="53">
        <f t="shared" si="1"/>
        <v>0</v>
      </c>
      <c r="J52" s="128"/>
      <c r="K52" s="128"/>
    </row>
    <row r="53" spans="1:11" s="11" customFormat="1" ht="12.75">
      <c r="A53" s="135">
        <v>40</v>
      </c>
      <c r="B53" s="49" t="s">
        <v>33</v>
      </c>
      <c r="C53" s="33">
        <v>16</v>
      </c>
      <c r="D53" s="40" t="s">
        <v>101</v>
      </c>
      <c r="E53" s="33">
        <v>0</v>
      </c>
      <c r="F53" s="137">
        <v>0</v>
      </c>
      <c r="G53" s="33">
        <f t="shared" si="0"/>
        <v>0</v>
      </c>
      <c r="H53" s="53">
        <f t="shared" si="1"/>
        <v>0</v>
      </c>
      <c r="J53" s="128"/>
      <c r="K53" s="128"/>
    </row>
    <row r="54" spans="1:10" s="11" customFormat="1" ht="12.75">
      <c r="A54" s="135"/>
      <c r="B54" s="46" t="s">
        <v>34</v>
      </c>
      <c r="C54" s="33"/>
      <c r="D54" s="40"/>
      <c r="E54" s="33">
        <v>0</v>
      </c>
      <c r="F54" s="137">
        <v>0</v>
      </c>
      <c r="G54" s="33"/>
      <c r="H54" s="53"/>
      <c r="J54" s="128"/>
    </row>
    <row r="55" spans="1:10" s="11" customFormat="1" ht="69.75" customHeight="1">
      <c r="A55" s="135">
        <v>77</v>
      </c>
      <c r="B55" s="49" t="s">
        <v>35</v>
      </c>
      <c r="C55" s="33"/>
      <c r="D55" s="39"/>
      <c r="E55" s="33">
        <v>0</v>
      </c>
      <c r="F55" s="137">
        <v>0</v>
      </c>
      <c r="G55" s="33"/>
      <c r="H55" s="53"/>
      <c r="J55" s="128"/>
    </row>
    <row r="56" spans="1:10" s="11" customFormat="1" ht="12.75">
      <c r="A56" s="135">
        <v>78</v>
      </c>
      <c r="B56" s="49" t="s">
        <v>36</v>
      </c>
      <c r="C56" s="33">
        <v>40</v>
      </c>
      <c r="D56" s="39" t="s">
        <v>21</v>
      </c>
      <c r="E56" s="33">
        <v>0</v>
      </c>
      <c r="F56" s="137">
        <v>0</v>
      </c>
      <c r="G56" s="33">
        <f aca="true" t="shared" si="2" ref="G56:G72">C56*E56</f>
        <v>0</v>
      </c>
      <c r="H56" s="53">
        <f aca="true" t="shared" si="3" ref="H56:H72">C56*F56</f>
        <v>0</v>
      </c>
      <c r="J56" s="128"/>
    </row>
    <row r="57" spans="1:10" s="11" customFormat="1" ht="12.75">
      <c r="A57" s="135">
        <v>79</v>
      </c>
      <c r="B57" s="49" t="s">
        <v>37</v>
      </c>
      <c r="C57" s="33">
        <v>20</v>
      </c>
      <c r="D57" s="39" t="s">
        <v>21</v>
      </c>
      <c r="E57" s="33">
        <v>0</v>
      </c>
      <c r="F57" s="137">
        <v>0</v>
      </c>
      <c r="G57" s="33">
        <f t="shared" si="2"/>
        <v>0</v>
      </c>
      <c r="H57" s="53">
        <f t="shared" si="3"/>
        <v>0</v>
      </c>
      <c r="J57" s="128"/>
    </row>
    <row r="58" spans="1:10" s="11" customFormat="1" ht="12.75">
      <c r="A58" s="135">
        <v>80</v>
      </c>
      <c r="B58" s="49" t="s">
        <v>38</v>
      </c>
      <c r="C58" s="33">
        <v>25</v>
      </c>
      <c r="D58" s="39" t="s">
        <v>21</v>
      </c>
      <c r="E58" s="33">
        <v>0</v>
      </c>
      <c r="F58" s="137">
        <v>0</v>
      </c>
      <c r="G58" s="33">
        <f t="shared" si="2"/>
        <v>0</v>
      </c>
      <c r="H58" s="53">
        <f t="shared" si="3"/>
        <v>0</v>
      </c>
      <c r="J58" s="128"/>
    </row>
    <row r="59" spans="1:10" s="11" customFormat="1" ht="12.75">
      <c r="A59" s="135">
        <v>81</v>
      </c>
      <c r="B59" s="49" t="s">
        <v>39</v>
      </c>
      <c r="C59" s="33">
        <v>25</v>
      </c>
      <c r="D59" s="39" t="s">
        <v>21</v>
      </c>
      <c r="E59" s="33">
        <v>0</v>
      </c>
      <c r="F59" s="137">
        <v>0</v>
      </c>
      <c r="G59" s="33">
        <f t="shared" si="2"/>
        <v>0</v>
      </c>
      <c r="H59" s="53">
        <f t="shared" si="3"/>
        <v>0</v>
      </c>
      <c r="J59" s="128"/>
    </row>
    <row r="60" spans="1:10" s="11" customFormat="1" ht="12.75">
      <c r="A60" s="135">
        <v>82</v>
      </c>
      <c r="B60" s="49" t="s">
        <v>40</v>
      </c>
      <c r="C60" s="33">
        <v>15</v>
      </c>
      <c r="D60" s="39" t="s">
        <v>21</v>
      </c>
      <c r="E60" s="33">
        <v>0</v>
      </c>
      <c r="F60" s="137">
        <v>0</v>
      </c>
      <c r="G60" s="33">
        <f t="shared" si="2"/>
        <v>0</v>
      </c>
      <c r="H60" s="53">
        <f t="shared" si="3"/>
        <v>0</v>
      </c>
      <c r="J60" s="128"/>
    </row>
    <row r="61" spans="1:10" s="11" customFormat="1" ht="12.75">
      <c r="A61" s="135"/>
      <c r="B61" s="49"/>
      <c r="C61" s="33"/>
      <c r="D61" s="39"/>
      <c r="E61" s="33">
        <v>0</v>
      </c>
      <c r="F61" s="137">
        <v>0</v>
      </c>
      <c r="G61" s="33"/>
      <c r="H61" s="53"/>
      <c r="J61" s="128"/>
    </row>
    <row r="62" spans="1:13" s="9" customFormat="1" ht="12.75">
      <c r="A62" s="135"/>
      <c r="B62" s="46" t="s">
        <v>17</v>
      </c>
      <c r="C62" s="33"/>
      <c r="D62" s="40"/>
      <c r="E62" s="33">
        <v>0</v>
      </c>
      <c r="F62" s="137">
        <v>0</v>
      </c>
      <c r="G62" s="33"/>
      <c r="H62" s="53"/>
      <c r="I62" s="11"/>
      <c r="J62" s="128"/>
      <c r="K62" s="11"/>
      <c r="L62" s="11"/>
      <c r="M62" s="11"/>
    </row>
    <row r="63" spans="1:10" s="11" customFormat="1" ht="12.75">
      <c r="A63" s="135">
        <v>86</v>
      </c>
      <c r="B63" s="41" t="s">
        <v>11</v>
      </c>
      <c r="C63" s="131">
        <v>1</v>
      </c>
      <c r="D63" s="42" t="s">
        <v>101</v>
      </c>
      <c r="E63" s="33">
        <v>0</v>
      </c>
      <c r="F63" s="137">
        <v>0</v>
      </c>
      <c r="G63" s="33">
        <f t="shared" si="2"/>
        <v>0</v>
      </c>
      <c r="H63" s="53">
        <f t="shared" si="3"/>
        <v>0</v>
      </c>
      <c r="J63" s="128"/>
    </row>
    <row r="64" spans="1:10" s="11" customFormat="1" ht="12.75">
      <c r="A64" s="135">
        <v>88</v>
      </c>
      <c r="B64" s="41" t="s">
        <v>8</v>
      </c>
      <c r="C64" s="131">
        <v>1</v>
      </c>
      <c r="D64" s="42" t="s">
        <v>101</v>
      </c>
      <c r="E64" s="33">
        <v>0</v>
      </c>
      <c r="F64" s="137">
        <v>0</v>
      </c>
      <c r="G64" s="33">
        <f t="shared" si="2"/>
        <v>0</v>
      </c>
      <c r="H64" s="53">
        <f t="shared" si="3"/>
        <v>0</v>
      </c>
      <c r="J64" s="128"/>
    </row>
    <row r="65" spans="1:10" s="11" customFormat="1" ht="22.5">
      <c r="A65" s="135">
        <v>91</v>
      </c>
      <c r="B65" s="41" t="s">
        <v>141</v>
      </c>
      <c r="C65" s="131">
        <v>1</v>
      </c>
      <c r="D65" s="42" t="s">
        <v>101</v>
      </c>
      <c r="E65" s="33">
        <v>0</v>
      </c>
      <c r="F65" s="137">
        <v>0</v>
      </c>
      <c r="G65" s="33">
        <f t="shared" si="2"/>
        <v>0</v>
      </c>
      <c r="H65" s="53">
        <f t="shared" si="3"/>
        <v>0</v>
      </c>
      <c r="J65" s="128"/>
    </row>
    <row r="66" spans="1:10" s="11" customFormat="1" ht="12.75">
      <c r="A66" s="135">
        <v>92</v>
      </c>
      <c r="B66" s="16" t="s">
        <v>167</v>
      </c>
      <c r="C66" s="24">
        <v>1</v>
      </c>
      <c r="D66" s="25" t="s">
        <v>14</v>
      </c>
      <c r="E66" s="33">
        <v>0</v>
      </c>
      <c r="F66" s="137">
        <v>0</v>
      </c>
      <c r="G66" s="33">
        <f t="shared" si="2"/>
        <v>0</v>
      </c>
      <c r="H66" s="53">
        <f t="shared" si="3"/>
        <v>0</v>
      </c>
      <c r="J66" s="128"/>
    </row>
    <row r="67" spans="1:10" s="11" customFormat="1" ht="22.5">
      <c r="A67" s="135">
        <v>94</v>
      </c>
      <c r="B67" s="41" t="s">
        <v>9</v>
      </c>
      <c r="C67" s="131">
        <v>1</v>
      </c>
      <c r="D67" s="42" t="s">
        <v>15</v>
      </c>
      <c r="E67" s="33">
        <v>0</v>
      </c>
      <c r="F67" s="137">
        <v>0</v>
      </c>
      <c r="G67" s="33">
        <f t="shared" si="2"/>
        <v>0</v>
      </c>
      <c r="H67" s="53">
        <f t="shared" si="3"/>
        <v>0</v>
      </c>
      <c r="J67" s="128"/>
    </row>
    <row r="68" spans="1:10" s="11" customFormat="1" ht="12.75">
      <c r="A68" s="135">
        <v>95</v>
      </c>
      <c r="B68" s="41" t="s">
        <v>10</v>
      </c>
      <c r="C68" s="131">
        <v>1</v>
      </c>
      <c r="D68" s="42" t="s">
        <v>15</v>
      </c>
      <c r="E68" s="33">
        <v>0</v>
      </c>
      <c r="F68" s="137">
        <v>0</v>
      </c>
      <c r="G68" s="33">
        <f t="shared" si="2"/>
        <v>0</v>
      </c>
      <c r="H68" s="53">
        <f t="shared" si="3"/>
        <v>0</v>
      </c>
      <c r="J68" s="128"/>
    </row>
    <row r="69" spans="1:10" s="11" customFormat="1" ht="12.75">
      <c r="A69" s="135">
        <v>96</v>
      </c>
      <c r="B69" s="41" t="s">
        <v>1</v>
      </c>
      <c r="C69" s="131">
        <v>1</v>
      </c>
      <c r="D69" s="42" t="s">
        <v>101</v>
      </c>
      <c r="E69" s="33">
        <v>0</v>
      </c>
      <c r="F69" s="137">
        <v>0</v>
      </c>
      <c r="G69" s="33">
        <f t="shared" si="2"/>
        <v>0</v>
      </c>
      <c r="H69" s="53">
        <f t="shared" si="3"/>
        <v>0</v>
      </c>
      <c r="J69" s="128"/>
    </row>
    <row r="70" spans="1:10" s="11" customFormat="1" ht="12.75">
      <c r="A70" s="135">
        <v>100</v>
      </c>
      <c r="B70" s="41" t="s">
        <v>41</v>
      </c>
      <c r="C70" s="131">
        <v>1</v>
      </c>
      <c r="D70" s="42" t="s">
        <v>18</v>
      </c>
      <c r="E70" s="33">
        <v>0</v>
      </c>
      <c r="F70" s="137">
        <v>0</v>
      </c>
      <c r="G70" s="33">
        <f t="shared" si="2"/>
        <v>0</v>
      </c>
      <c r="H70" s="53">
        <f t="shared" si="3"/>
        <v>0</v>
      </c>
      <c r="J70" s="128"/>
    </row>
    <row r="71" spans="1:10" s="11" customFormat="1" ht="22.5">
      <c r="A71" s="135">
        <v>101</v>
      </c>
      <c r="B71" s="41" t="s">
        <v>142</v>
      </c>
      <c r="C71" s="131">
        <v>1</v>
      </c>
      <c r="D71" s="42" t="s">
        <v>18</v>
      </c>
      <c r="E71" s="33">
        <v>0</v>
      </c>
      <c r="F71" s="137">
        <v>0</v>
      </c>
      <c r="G71" s="33">
        <f t="shared" si="2"/>
        <v>0</v>
      </c>
      <c r="H71" s="53">
        <f t="shared" si="3"/>
        <v>0</v>
      </c>
      <c r="J71" s="128"/>
    </row>
    <row r="72" spans="1:8" s="11" customFormat="1" ht="12.75">
      <c r="A72" s="135">
        <v>102</v>
      </c>
      <c r="B72" s="16" t="s">
        <v>168</v>
      </c>
      <c r="C72" s="24">
        <v>1</v>
      </c>
      <c r="D72" s="25" t="s">
        <v>14</v>
      </c>
      <c r="E72" s="33">
        <v>0</v>
      </c>
      <c r="F72" s="137">
        <v>0</v>
      </c>
      <c r="G72" s="33">
        <f t="shared" si="2"/>
        <v>0</v>
      </c>
      <c r="H72" s="53">
        <f t="shared" si="3"/>
        <v>0</v>
      </c>
    </row>
    <row r="73" spans="1:8" s="11" customFormat="1" ht="13.5" thickBot="1">
      <c r="A73" s="60"/>
      <c r="B73" s="51"/>
      <c r="C73" s="54"/>
      <c r="D73" s="52"/>
      <c r="E73" s="52"/>
      <c r="F73" s="52"/>
      <c r="G73" s="52"/>
      <c r="H73" s="61"/>
    </row>
    <row r="74" spans="1:8" ht="13.5" thickBot="1">
      <c r="A74" s="90"/>
      <c r="B74" s="91" t="s">
        <v>113</v>
      </c>
      <c r="C74" s="132"/>
      <c r="D74" s="92"/>
      <c r="E74" s="92"/>
      <c r="F74" s="92"/>
      <c r="G74" s="93">
        <f>SUM(G8:G72)</f>
        <v>0</v>
      </c>
      <c r="H74" s="93">
        <f>SUM(H8:H72)</f>
        <v>0</v>
      </c>
    </row>
    <row r="75" spans="1:8" ht="12.75">
      <c r="A75" s="12"/>
      <c r="B75" s="13"/>
      <c r="C75" s="133"/>
      <c r="D75" s="7"/>
      <c r="E75" s="7"/>
      <c r="F75" s="7"/>
      <c r="G75" s="7"/>
      <c r="H75" s="7"/>
    </row>
    <row r="76" spans="1:8" ht="12.75">
      <c r="A76" s="12"/>
      <c r="B76" s="13"/>
      <c r="C76" s="133"/>
      <c r="D76" s="7"/>
      <c r="E76" s="7"/>
      <c r="F76" s="7"/>
      <c r="G76" s="7"/>
      <c r="H76" s="7"/>
    </row>
    <row r="77" spans="1:8" ht="12.75">
      <c r="A77" s="12"/>
      <c r="B77" s="13"/>
      <c r="C77" s="133"/>
      <c r="D77" s="7"/>
      <c r="E77" s="7"/>
      <c r="F77" s="7"/>
      <c r="G77" s="7"/>
      <c r="H77" s="7"/>
    </row>
    <row r="78" spans="1:8" ht="12.75">
      <c r="A78" s="12"/>
      <c r="B78" s="13"/>
      <c r="C78" s="133"/>
      <c r="D78" s="7"/>
      <c r="E78" s="7"/>
      <c r="F78" s="7"/>
      <c r="G78" s="7"/>
      <c r="H78" s="7"/>
    </row>
    <row r="79" spans="1:8" ht="12.75">
      <c r="A79" s="12"/>
      <c r="B79" s="13"/>
      <c r="C79" s="133"/>
      <c r="D79" s="7"/>
      <c r="E79" s="7"/>
      <c r="F79" s="7"/>
      <c r="G79" s="7"/>
      <c r="H79" s="7"/>
    </row>
  </sheetData>
  <sheetProtection/>
  <mergeCells count="2">
    <mergeCell ref="A2:H2"/>
    <mergeCell ref="C1:H1"/>
  </mergeCells>
  <printOptions gridLines="1"/>
  <pageMargins left="0.5905511811023623" right="0.2362204724409449" top="0.8661417322834646" bottom="0.6692913385826772" header="0.3937007874015748" footer="0.4330708661417323"/>
  <pageSetup horizontalDpi="300" verticalDpi="300" orientation="landscape" paperSize="9" scale="77" r:id="rId1"/>
  <headerFooter alignWithMargins="0">
    <oddHeader>&amp;RDUOPLAN Kft.
1085 Bp., Kőfaragó u. 9.
T/F: 3328-928</oddHeader>
    <oddFooter>&amp;LKiviteli költségvetés&amp;C&amp;Poldal / &amp;N lap - &amp;A</oddFooter>
  </headerFooter>
  <rowBreaks count="2" manualBreakCount="2">
    <brk id="43" max="11" man="1"/>
    <brk id="53" max="7" man="1"/>
  </rowBreaks>
  <colBreaks count="1" manualBreakCount="1">
    <brk id="8" max="125" man="1"/>
  </colBreaks>
</worksheet>
</file>

<file path=xl/worksheets/sheet3.xml><?xml version="1.0" encoding="utf-8"?>
<worksheet xmlns="http://schemas.openxmlformats.org/spreadsheetml/2006/main" xmlns:r="http://schemas.openxmlformats.org/officeDocument/2006/relationships">
  <sheetPr>
    <tabColor theme="6"/>
  </sheetPr>
  <dimension ref="A1:J81"/>
  <sheetViews>
    <sheetView view="pageBreakPreview" zoomScaleSheetLayoutView="100" zoomScalePageLayoutView="0" workbookViewId="0" topLeftCell="A1">
      <pane ySplit="3" topLeftCell="A58" activePane="bottomLeft" state="frozen"/>
      <selection pane="topLeft" activeCell="B21" sqref="B21"/>
      <selection pane="bottomLeft" activeCell="F76" sqref="F8:F76"/>
    </sheetView>
  </sheetViews>
  <sheetFormatPr defaultColWidth="9.140625" defaultRowHeight="12.75"/>
  <cols>
    <col min="1" max="1" width="8.7109375" style="30" bestFit="1" customWidth="1"/>
    <col min="2" max="2" width="33.57421875" style="31" customWidth="1"/>
    <col min="3" max="6" width="7.7109375" style="32" customWidth="1"/>
    <col min="7" max="7" width="8.8515625" style="32" customWidth="1"/>
    <col min="8" max="8" width="8.421875" style="32" customWidth="1"/>
    <col min="9" max="16384" width="9.140625" style="17" customWidth="1"/>
  </cols>
  <sheetData>
    <row r="1" spans="1:8" ht="12.75">
      <c r="A1" s="68"/>
      <c r="B1" s="69" t="s">
        <v>105</v>
      </c>
      <c r="C1" s="185"/>
      <c r="D1" s="180"/>
      <c r="E1" s="180"/>
      <c r="F1" s="180"/>
      <c r="G1" s="180"/>
      <c r="H1" s="181"/>
    </row>
    <row r="2" spans="1:8" ht="12.75">
      <c r="A2" s="70"/>
      <c r="B2" s="71"/>
      <c r="C2" s="182"/>
      <c r="D2" s="183"/>
      <c r="E2" s="183"/>
      <c r="F2" s="183"/>
      <c r="G2" s="183"/>
      <c r="H2" s="184"/>
    </row>
    <row r="3" spans="1:8" ht="39" customHeight="1" thickBot="1">
      <c r="A3" s="72" t="s">
        <v>100</v>
      </c>
      <c r="B3" s="73" t="s">
        <v>104</v>
      </c>
      <c r="C3" s="74" t="s">
        <v>4</v>
      </c>
      <c r="D3" s="74" t="s">
        <v>102</v>
      </c>
      <c r="E3" s="74" t="s">
        <v>97</v>
      </c>
      <c r="F3" s="74" t="s">
        <v>98</v>
      </c>
      <c r="G3" s="74" t="s">
        <v>103</v>
      </c>
      <c r="H3" s="75" t="s">
        <v>99</v>
      </c>
    </row>
    <row r="4" spans="1:8" ht="12.75">
      <c r="A4" s="76"/>
      <c r="B4" s="77"/>
      <c r="C4" s="78"/>
      <c r="D4" s="78"/>
      <c r="E4" s="78"/>
      <c r="F4" s="78"/>
      <c r="G4" s="79"/>
      <c r="H4" s="80"/>
    </row>
    <row r="5" spans="1:8" s="23" customFormat="1" ht="12.75">
      <c r="A5" s="18"/>
      <c r="B5" s="19" t="s">
        <v>43</v>
      </c>
      <c r="C5" s="20"/>
      <c r="D5" s="20"/>
      <c r="E5" s="20"/>
      <c r="F5" s="20"/>
      <c r="G5" s="21"/>
      <c r="H5" s="22"/>
    </row>
    <row r="6" spans="1:8" s="23" customFormat="1" ht="12.75">
      <c r="A6" s="18"/>
      <c r="B6" s="19"/>
      <c r="C6" s="20"/>
      <c r="D6" s="20"/>
      <c r="E6" s="20"/>
      <c r="F6" s="20"/>
      <c r="G6" s="21"/>
      <c r="H6" s="22"/>
    </row>
    <row r="7" spans="1:8" ht="12.75">
      <c r="A7" s="18"/>
      <c r="B7" s="19" t="s">
        <v>20</v>
      </c>
      <c r="C7" s="20"/>
      <c r="D7" s="20"/>
      <c r="E7" s="20"/>
      <c r="F7" s="20"/>
      <c r="G7" s="21"/>
      <c r="H7" s="22"/>
    </row>
    <row r="8" spans="1:10" s="26" customFormat="1" ht="45">
      <c r="A8" s="140">
        <v>1</v>
      </c>
      <c r="B8" s="16" t="s">
        <v>44</v>
      </c>
      <c r="C8" s="24">
        <v>120</v>
      </c>
      <c r="D8" s="25" t="s">
        <v>21</v>
      </c>
      <c r="E8" s="137">
        <v>0</v>
      </c>
      <c r="F8" s="137">
        <v>0</v>
      </c>
      <c r="G8" s="33">
        <f>C8*E8</f>
        <v>0</v>
      </c>
      <c r="H8" s="33">
        <f>C8*F8</f>
        <v>0</v>
      </c>
      <c r="J8" s="136"/>
    </row>
    <row r="9" spans="1:10" s="26" customFormat="1" ht="67.5">
      <c r="A9" s="140">
        <v>2</v>
      </c>
      <c r="B9" s="16" t="s">
        <v>45</v>
      </c>
      <c r="C9" s="24">
        <v>50</v>
      </c>
      <c r="D9" s="25" t="s">
        <v>21</v>
      </c>
      <c r="E9" s="137">
        <v>0</v>
      </c>
      <c r="F9" s="137">
        <v>0</v>
      </c>
      <c r="G9" s="33">
        <f aca="true" t="shared" si="0" ref="G9:G67">C9*E9</f>
        <v>0</v>
      </c>
      <c r="H9" s="33">
        <f aca="true" t="shared" si="1" ref="H9:H67">C9*F9</f>
        <v>0</v>
      </c>
      <c r="J9" s="136"/>
    </row>
    <row r="10" spans="1:10" s="26" customFormat="1" ht="79.5" customHeight="1">
      <c r="A10" s="140">
        <v>3</v>
      </c>
      <c r="B10" s="16" t="s">
        <v>46</v>
      </c>
      <c r="C10" s="24">
        <v>150</v>
      </c>
      <c r="D10" s="25" t="s">
        <v>21</v>
      </c>
      <c r="E10" s="137">
        <v>0</v>
      </c>
      <c r="F10" s="137">
        <v>0</v>
      </c>
      <c r="G10" s="33">
        <f t="shared" si="0"/>
        <v>0</v>
      </c>
      <c r="H10" s="33">
        <f t="shared" si="1"/>
        <v>0</v>
      </c>
      <c r="J10" s="136"/>
    </row>
    <row r="11" spans="1:10" s="26" customFormat="1" ht="74.25" customHeight="1">
      <c r="A11" s="140">
        <v>4</v>
      </c>
      <c r="B11" s="16" t="s">
        <v>47</v>
      </c>
      <c r="C11" s="24">
        <v>20</v>
      </c>
      <c r="D11" s="25" t="s">
        <v>21</v>
      </c>
      <c r="E11" s="137">
        <v>0</v>
      </c>
      <c r="F11" s="137">
        <v>0</v>
      </c>
      <c r="G11" s="33">
        <f t="shared" si="0"/>
        <v>0</v>
      </c>
      <c r="H11" s="33">
        <f t="shared" si="1"/>
        <v>0</v>
      </c>
      <c r="J11" s="136"/>
    </row>
    <row r="12" spans="1:10" s="26" customFormat="1" ht="71.25" customHeight="1">
      <c r="A12" s="140">
        <v>5</v>
      </c>
      <c r="B12" s="16" t="s">
        <v>48</v>
      </c>
      <c r="C12" s="24">
        <v>10</v>
      </c>
      <c r="D12" s="25" t="s">
        <v>21</v>
      </c>
      <c r="E12" s="137">
        <v>0</v>
      </c>
      <c r="F12" s="137">
        <v>0</v>
      </c>
      <c r="G12" s="33">
        <f t="shared" si="0"/>
        <v>0</v>
      </c>
      <c r="H12" s="33">
        <f t="shared" si="1"/>
        <v>0</v>
      </c>
      <c r="J12" s="136"/>
    </row>
    <row r="13" spans="1:10" s="26" customFormat="1" ht="69.75" customHeight="1">
      <c r="A13" s="140">
        <v>6</v>
      </c>
      <c r="B13" s="16" t="s">
        <v>49</v>
      </c>
      <c r="C13" s="24">
        <v>18</v>
      </c>
      <c r="D13" s="25" t="s">
        <v>21</v>
      </c>
      <c r="E13" s="137">
        <v>0</v>
      </c>
      <c r="F13" s="137">
        <v>0</v>
      </c>
      <c r="G13" s="33">
        <f t="shared" si="0"/>
        <v>0</v>
      </c>
      <c r="H13" s="33">
        <f t="shared" si="1"/>
        <v>0</v>
      </c>
      <c r="J13" s="136"/>
    </row>
    <row r="14" spans="1:10" s="26" customFormat="1" ht="67.5" customHeight="1">
      <c r="A14" s="140">
        <v>7</v>
      </c>
      <c r="B14" s="16" t="s">
        <v>50</v>
      </c>
      <c r="C14" s="24">
        <v>15</v>
      </c>
      <c r="D14" s="25" t="s">
        <v>21</v>
      </c>
      <c r="E14" s="137">
        <v>0</v>
      </c>
      <c r="F14" s="137">
        <v>0</v>
      </c>
      <c r="G14" s="33">
        <f t="shared" si="0"/>
        <v>0</v>
      </c>
      <c r="H14" s="33">
        <f t="shared" si="1"/>
        <v>0</v>
      </c>
      <c r="J14" s="136"/>
    </row>
    <row r="15" spans="1:10" s="26" customFormat="1" ht="67.5">
      <c r="A15" s="140">
        <v>10</v>
      </c>
      <c r="B15" s="16" t="s">
        <v>51</v>
      </c>
      <c r="C15" s="24">
        <v>12</v>
      </c>
      <c r="D15" s="25" t="s">
        <v>21</v>
      </c>
      <c r="E15" s="137">
        <v>0</v>
      </c>
      <c r="F15" s="137">
        <v>0</v>
      </c>
      <c r="G15" s="33">
        <f t="shared" si="0"/>
        <v>0</v>
      </c>
      <c r="H15" s="33">
        <f t="shared" si="1"/>
        <v>0</v>
      </c>
      <c r="J15" s="136"/>
    </row>
    <row r="16" spans="1:10" s="26" customFormat="1" ht="78.75">
      <c r="A16" s="140">
        <v>12</v>
      </c>
      <c r="B16" s="16" t="s">
        <v>52</v>
      </c>
      <c r="C16" s="24">
        <v>40</v>
      </c>
      <c r="D16" s="25" t="s">
        <v>21</v>
      </c>
      <c r="E16" s="137">
        <v>0</v>
      </c>
      <c r="F16" s="137">
        <v>0</v>
      </c>
      <c r="G16" s="33">
        <f t="shared" si="0"/>
        <v>0</v>
      </c>
      <c r="H16" s="33">
        <f t="shared" si="1"/>
        <v>0</v>
      </c>
      <c r="J16" s="136"/>
    </row>
    <row r="17" spans="1:10" s="26" customFormat="1" ht="78.75">
      <c r="A17" s="140">
        <v>13</v>
      </c>
      <c r="B17" s="16" t="s">
        <v>161</v>
      </c>
      <c r="C17" s="24">
        <v>10</v>
      </c>
      <c r="D17" s="25" t="s">
        <v>21</v>
      </c>
      <c r="E17" s="137">
        <v>0</v>
      </c>
      <c r="F17" s="137">
        <v>0</v>
      </c>
      <c r="G17" s="33">
        <f t="shared" si="0"/>
        <v>0</v>
      </c>
      <c r="H17" s="33">
        <f t="shared" si="1"/>
        <v>0</v>
      </c>
      <c r="J17" s="136"/>
    </row>
    <row r="18" spans="1:10" s="26" customFormat="1" ht="78.75">
      <c r="A18" s="140">
        <v>14</v>
      </c>
      <c r="B18" s="16" t="s">
        <v>52</v>
      </c>
      <c r="C18" s="24">
        <v>80</v>
      </c>
      <c r="D18" s="25" t="s">
        <v>21</v>
      </c>
      <c r="E18" s="137">
        <v>0</v>
      </c>
      <c r="F18" s="137">
        <v>0</v>
      </c>
      <c r="G18" s="33">
        <f t="shared" si="0"/>
        <v>0</v>
      </c>
      <c r="H18" s="33">
        <f t="shared" si="1"/>
        <v>0</v>
      </c>
      <c r="J18" s="136"/>
    </row>
    <row r="19" spans="1:10" s="26" customFormat="1" ht="78.75">
      <c r="A19" s="140">
        <v>15</v>
      </c>
      <c r="B19" s="16" t="s">
        <v>162</v>
      </c>
      <c r="C19" s="24">
        <v>20</v>
      </c>
      <c r="D19" s="25" t="s">
        <v>21</v>
      </c>
      <c r="E19" s="137">
        <v>0</v>
      </c>
      <c r="F19" s="137">
        <v>0</v>
      </c>
      <c r="G19" s="33">
        <f t="shared" si="0"/>
        <v>0</v>
      </c>
      <c r="H19" s="33">
        <f t="shared" si="1"/>
        <v>0</v>
      </c>
      <c r="J19" s="136"/>
    </row>
    <row r="20" spans="1:10" s="26" customFormat="1" ht="78.75">
      <c r="A20" s="140">
        <v>16</v>
      </c>
      <c r="B20" s="16" t="s">
        <v>163</v>
      </c>
      <c r="C20" s="24">
        <v>50</v>
      </c>
      <c r="D20" s="25" t="s">
        <v>21</v>
      </c>
      <c r="E20" s="137">
        <v>0</v>
      </c>
      <c r="F20" s="137">
        <v>0</v>
      </c>
      <c r="G20" s="33">
        <f t="shared" si="0"/>
        <v>0</v>
      </c>
      <c r="H20" s="33">
        <f t="shared" si="1"/>
        <v>0</v>
      </c>
      <c r="J20" s="136"/>
    </row>
    <row r="21" spans="1:10" s="26" customFormat="1" ht="78.75">
      <c r="A21" s="140">
        <v>17</v>
      </c>
      <c r="B21" s="16" t="s">
        <v>164</v>
      </c>
      <c r="C21" s="24">
        <v>20</v>
      </c>
      <c r="D21" s="25" t="s">
        <v>21</v>
      </c>
      <c r="E21" s="137">
        <v>0</v>
      </c>
      <c r="F21" s="137">
        <v>0</v>
      </c>
      <c r="G21" s="33">
        <f t="shared" si="0"/>
        <v>0</v>
      </c>
      <c r="H21" s="33">
        <f t="shared" si="1"/>
        <v>0</v>
      </c>
      <c r="J21" s="136"/>
    </row>
    <row r="22" spans="1:10" s="26" customFormat="1" ht="78.75">
      <c r="A22" s="140">
        <v>18</v>
      </c>
      <c r="B22" s="16" t="s">
        <v>165</v>
      </c>
      <c r="C22" s="24">
        <v>15</v>
      </c>
      <c r="D22" s="25" t="s">
        <v>21</v>
      </c>
      <c r="E22" s="137">
        <v>0</v>
      </c>
      <c r="F22" s="137">
        <v>0</v>
      </c>
      <c r="G22" s="33">
        <f t="shared" si="0"/>
        <v>0</v>
      </c>
      <c r="H22" s="33">
        <f t="shared" si="1"/>
        <v>0</v>
      </c>
      <c r="J22" s="136"/>
    </row>
    <row r="23" spans="1:10" s="26" customFormat="1" ht="78.75">
      <c r="A23" s="140">
        <v>19</v>
      </c>
      <c r="B23" s="16" t="s">
        <v>166</v>
      </c>
      <c r="C23" s="24">
        <v>10</v>
      </c>
      <c r="D23" s="25" t="s">
        <v>21</v>
      </c>
      <c r="E23" s="137">
        <v>0</v>
      </c>
      <c r="F23" s="137">
        <v>0</v>
      </c>
      <c r="G23" s="33">
        <f t="shared" si="0"/>
        <v>0</v>
      </c>
      <c r="H23" s="33">
        <f t="shared" si="1"/>
        <v>0</v>
      </c>
      <c r="J23" s="136"/>
    </row>
    <row r="24" spans="1:10" s="26" customFormat="1" ht="12.75">
      <c r="A24" s="140">
        <v>21</v>
      </c>
      <c r="B24" s="16" t="s">
        <v>53</v>
      </c>
      <c r="C24" s="24">
        <v>20</v>
      </c>
      <c r="D24" s="25" t="s">
        <v>101</v>
      </c>
      <c r="E24" s="137">
        <v>0</v>
      </c>
      <c r="F24" s="137">
        <v>0</v>
      </c>
      <c r="G24" s="33">
        <f t="shared" si="0"/>
        <v>0</v>
      </c>
      <c r="H24" s="33">
        <f t="shared" si="1"/>
        <v>0</v>
      </c>
      <c r="J24" s="136"/>
    </row>
    <row r="25" spans="1:8" s="26" customFormat="1" ht="12.75">
      <c r="A25" s="140">
        <v>22</v>
      </c>
      <c r="B25" s="16" t="s">
        <v>168</v>
      </c>
      <c r="C25" s="24">
        <v>1</v>
      </c>
      <c r="D25" s="25" t="s">
        <v>14</v>
      </c>
      <c r="E25" s="137">
        <v>0</v>
      </c>
      <c r="F25" s="137">
        <v>0</v>
      </c>
      <c r="G25" s="33">
        <f t="shared" si="0"/>
        <v>0</v>
      </c>
      <c r="H25" s="33">
        <f t="shared" si="1"/>
        <v>0</v>
      </c>
    </row>
    <row r="26" spans="1:8" s="26" customFormat="1" ht="23.25" customHeight="1">
      <c r="A26" s="141"/>
      <c r="B26" s="28"/>
      <c r="C26" s="24"/>
      <c r="D26" s="25"/>
      <c r="E26" s="137">
        <v>0</v>
      </c>
      <c r="F26" s="137">
        <v>0</v>
      </c>
      <c r="G26" s="33"/>
      <c r="H26" s="33"/>
    </row>
    <row r="27" spans="1:8" s="26" customFormat="1" ht="12.75">
      <c r="A27" s="142"/>
      <c r="B27" s="28" t="s">
        <v>54</v>
      </c>
      <c r="C27" s="24"/>
      <c r="D27" s="25" t="s">
        <v>111</v>
      </c>
      <c r="E27" s="137">
        <v>0</v>
      </c>
      <c r="F27" s="137">
        <v>0</v>
      </c>
      <c r="G27" s="33"/>
      <c r="H27" s="33"/>
    </row>
    <row r="28" spans="1:8" s="26" customFormat="1" ht="22.5">
      <c r="A28" s="143">
        <v>23</v>
      </c>
      <c r="B28" s="16" t="s">
        <v>55</v>
      </c>
      <c r="C28" s="24">
        <v>40</v>
      </c>
      <c r="D28" s="25" t="s">
        <v>101</v>
      </c>
      <c r="E28" s="137">
        <v>0</v>
      </c>
      <c r="F28" s="137">
        <v>0</v>
      </c>
      <c r="G28" s="33">
        <f t="shared" si="0"/>
        <v>0</v>
      </c>
      <c r="H28" s="33">
        <f t="shared" si="1"/>
        <v>0</v>
      </c>
    </row>
    <row r="29" spans="1:8" s="26" customFormat="1" ht="22.5">
      <c r="A29" s="143">
        <v>24</v>
      </c>
      <c r="B29" s="16" t="s">
        <v>56</v>
      </c>
      <c r="C29" s="24">
        <v>10</v>
      </c>
      <c r="D29" s="25" t="s">
        <v>101</v>
      </c>
      <c r="E29" s="137">
        <v>0</v>
      </c>
      <c r="F29" s="137">
        <v>0</v>
      </c>
      <c r="G29" s="33">
        <f t="shared" si="0"/>
        <v>0</v>
      </c>
      <c r="H29" s="33">
        <f t="shared" si="1"/>
        <v>0</v>
      </c>
    </row>
    <row r="30" spans="1:8" s="26" customFormat="1" ht="22.5">
      <c r="A30" s="143">
        <v>25</v>
      </c>
      <c r="B30" s="16" t="s">
        <v>57</v>
      </c>
      <c r="C30" s="24">
        <v>1</v>
      </c>
      <c r="D30" s="25" t="s">
        <v>101</v>
      </c>
      <c r="E30" s="137">
        <v>0</v>
      </c>
      <c r="F30" s="137">
        <v>0</v>
      </c>
      <c r="G30" s="33">
        <f t="shared" si="0"/>
        <v>0</v>
      </c>
      <c r="H30" s="33">
        <f t="shared" si="1"/>
        <v>0</v>
      </c>
    </row>
    <row r="31" spans="1:8" s="26" customFormat="1" ht="22.5">
      <c r="A31" s="143">
        <v>26</v>
      </c>
      <c r="B31" s="16" t="s">
        <v>58</v>
      </c>
      <c r="C31" s="24">
        <v>5</v>
      </c>
      <c r="D31" s="25" t="s">
        <v>101</v>
      </c>
      <c r="E31" s="137">
        <v>0</v>
      </c>
      <c r="F31" s="137">
        <v>0</v>
      </c>
      <c r="G31" s="33">
        <f t="shared" si="0"/>
        <v>0</v>
      </c>
      <c r="H31" s="33">
        <f t="shared" si="1"/>
        <v>0</v>
      </c>
    </row>
    <row r="32" spans="1:8" s="26" customFormat="1" ht="22.5">
      <c r="A32" s="143">
        <v>27</v>
      </c>
      <c r="B32" s="16" t="s">
        <v>59</v>
      </c>
      <c r="C32" s="24">
        <v>7</v>
      </c>
      <c r="D32" s="25" t="s">
        <v>101</v>
      </c>
      <c r="E32" s="137">
        <v>0</v>
      </c>
      <c r="F32" s="137">
        <v>0</v>
      </c>
      <c r="G32" s="33">
        <f t="shared" si="0"/>
        <v>0</v>
      </c>
      <c r="H32" s="33">
        <f t="shared" si="1"/>
        <v>0</v>
      </c>
    </row>
    <row r="33" spans="1:8" s="26" customFormat="1" ht="22.5">
      <c r="A33" s="143">
        <v>28</v>
      </c>
      <c r="B33" s="16" t="s">
        <v>60</v>
      </c>
      <c r="C33" s="24">
        <v>2</v>
      </c>
      <c r="D33" s="25" t="s">
        <v>101</v>
      </c>
      <c r="E33" s="137">
        <v>0</v>
      </c>
      <c r="F33" s="137">
        <v>0</v>
      </c>
      <c r="G33" s="33">
        <f t="shared" si="0"/>
        <v>0</v>
      </c>
      <c r="H33" s="33">
        <f t="shared" si="1"/>
        <v>0</v>
      </c>
    </row>
    <row r="34" spans="1:8" s="26" customFormat="1" ht="56.25">
      <c r="A34" s="143">
        <v>29</v>
      </c>
      <c r="B34" s="16" t="s">
        <v>61</v>
      </c>
      <c r="C34" s="24">
        <v>5</v>
      </c>
      <c r="D34" s="25" t="s">
        <v>101</v>
      </c>
      <c r="E34" s="137">
        <v>0</v>
      </c>
      <c r="F34" s="137">
        <v>0</v>
      </c>
      <c r="G34" s="33">
        <f t="shared" si="0"/>
        <v>0</v>
      </c>
      <c r="H34" s="33">
        <f t="shared" si="1"/>
        <v>0</v>
      </c>
    </row>
    <row r="35" spans="1:8" s="26" customFormat="1" ht="45">
      <c r="A35" s="143">
        <v>30</v>
      </c>
      <c r="B35" s="16" t="s">
        <v>62</v>
      </c>
      <c r="C35" s="24">
        <v>1</v>
      </c>
      <c r="D35" s="25" t="s">
        <v>101</v>
      </c>
      <c r="E35" s="137">
        <v>0</v>
      </c>
      <c r="F35" s="137">
        <v>0</v>
      </c>
      <c r="G35" s="33">
        <f t="shared" si="0"/>
        <v>0</v>
      </c>
      <c r="H35" s="33">
        <f t="shared" si="1"/>
        <v>0</v>
      </c>
    </row>
    <row r="36" spans="1:8" s="26" customFormat="1" ht="67.5">
      <c r="A36" s="143">
        <v>31</v>
      </c>
      <c r="B36" s="16" t="s">
        <v>63</v>
      </c>
      <c r="C36" s="24">
        <v>1</v>
      </c>
      <c r="D36" s="25" t="s">
        <v>101</v>
      </c>
      <c r="E36" s="137">
        <v>0</v>
      </c>
      <c r="F36" s="137">
        <v>0</v>
      </c>
      <c r="G36" s="33">
        <f t="shared" si="0"/>
        <v>0</v>
      </c>
      <c r="H36" s="33">
        <f t="shared" si="1"/>
        <v>0</v>
      </c>
    </row>
    <row r="37" spans="1:8" s="26" customFormat="1" ht="78.75">
      <c r="A37" s="143">
        <v>32</v>
      </c>
      <c r="B37" s="16" t="s">
        <v>130</v>
      </c>
      <c r="C37" s="24">
        <v>1</v>
      </c>
      <c r="D37" s="25" t="s">
        <v>101</v>
      </c>
      <c r="E37" s="137">
        <v>0</v>
      </c>
      <c r="F37" s="137">
        <v>0</v>
      </c>
      <c r="G37" s="33">
        <f t="shared" si="0"/>
        <v>0</v>
      </c>
      <c r="H37" s="33">
        <f t="shared" si="1"/>
        <v>0</v>
      </c>
    </row>
    <row r="38" spans="1:8" s="26" customFormat="1" ht="67.5">
      <c r="A38" s="143">
        <v>33</v>
      </c>
      <c r="B38" s="16" t="s">
        <v>64</v>
      </c>
      <c r="C38" s="24">
        <v>2</v>
      </c>
      <c r="D38" s="25" t="s">
        <v>101</v>
      </c>
      <c r="E38" s="137">
        <v>0</v>
      </c>
      <c r="F38" s="137">
        <v>0</v>
      </c>
      <c r="G38" s="33">
        <f t="shared" si="0"/>
        <v>0</v>
      </c>
      <c r="H38" s="33">
        <f t="shared" si="1"/>
        <v>0</v>
      </c>
    </row>
    <row r="39" spans="1:8" s="27" customFormat="1" ht="67.5">
      <c r="A39" s="143">
        <v>34</v>
      </c>
      <c r="B39" s="16" t="s">
        <v>42</v>
      </c>
      <c r="C39" s="24">
        <v>2</v>
      </c>
      <c r="D39" s="25" t="s">
        <v>101</v>
      </c>
      <c r="E39" s="137">
        <v>0</v>
      </c>
      <c r="F39" s="137">
        <v>0</v>
      </c>
      <c r="G39" s="33">
        <f t="shared" si="0"/>
        <v>0</v>
      </c>
      <c r="H39" s="33">
        <f t="shared" si="1"/>
        <v>0</v>
      </c>
    </row>
    <row r="40" spans="1:8" s="26" customFormat="1" ht="90">
      <c r="A40" s="143">
        <v>35</v>
      </c>
      <c r="B40" s="16" t="s">
        <v>131</v>
      </c>
      <c r="C40" s="24">
        <v>1</v>
      </c>
      <c r="D40" s="25" t="s">
        <v>101</v>
      </c>
      <c r="E40" s="137">
        <v>0</v>
      </c>
      <c r="F40" s="137">
        <v>0</v>
      </c>
      <c r="G40" s="33">
        <f t="shared" si="0"/>
        <v>0</v>
      </c>
      <c r="H40" s="33">
        <f t="shared" si="1"/>
        <v>0</v>
      </c>
    </row>
    <row r="41" spans="1:8" s="26" customFormat="1" ht="67.5">
      <c r="A41" s="143">
        <v>36</v>
      </c>
      <c r="B41" s="16" t="s">
        <v>132</v>
      </c>
      <c r="C41" s="24">
        <v>1</v>
      </c>
      <c r="D41" s="25" t="s">
        <v>101</v>
      </c>
      <c r="E41" s="137">
        <v>0</v>
      </c>
      <c r="F41" s="137">
        <v>0</v>
      </c>
      <c r="G41" s="33">
        <f t="shared" si="0"/>
        <v>0</v>
      </c>
      <c r="H41" s="33">
        <f t="shared" si="1"/>
        <v>0</v>
      </c>
    </row>
    <row r="42" spans="1:8" s="26" customFormat="1" ht="22.5">
      <c r="A42" s="143"/>
      <c r="B42" s="16" t="s">
        <v>65</v>
      </c>
      <c r="C42" s="24"/>
      <c r="D42" s="25"/>
      <c r="E42" s="137">
        <v>0</v>
      </c>
      <c r="F42" s="137">
        <v>0</v>
      </c>
      <c r="G42" s="33"/>
      <c r="H42" s="33"/>
    </row>
    <row r="43" spans="1:8" s="26" customFormat="1" ht="90">
      <c r="A43" s="143">
        <v>37</v>
      </c>
      <c r="B43" s="16" t="s">
        <v>66</v>
      </c>
      <c r="C43" s="24">
        <v>1</v>
      </c>
      <c r="D43" s="25" t="s">
        <v>101</v>
      </c>
      <c r="E43" s="137">
        <v>0</v>
      </c>
      <c r="F43" s="137">
        <v>0</v>
      </c>
      <c r="G43" s="33">
        <f t="shared" si="0"/>
        <v>0</v>
      </c>
      <c r="H43" s="33">
        <f t="shared" si="1"/>
        <v>0</v>
      </c>
    </row>
    <row r="44" spans="1:8" s="26" customFormat="1" ht="78.75">
      <c r="A44" s="143">
        <v>38</v>
      </c>
      <c r="B44" s="16" t="s">
        <v>67</v>
      </c>
      <c r="C44" s="24">
        <v>1</v>
      </c>
      <c r="D44" s="25" t="s">
        <v>101</v>
      </c>
      <c r="E44" s="137">
        <v>0</v>
      </c>
      <c r="F44" s="137">
        <v>0</v>
      </c>
      <c r="G44" s="33">
        <f t="shared" si="0"/>
        <v>0</v>
      </c>
      <c r="H44" s="33">
        <f t="shared" si="1"/>
        <v>0</v>
      </c>
    </row>
    <row r="45" spans="1:8" s="26" customFormat="1" ht="12.75">
      <c r="A45" s="143"/>
      <c r="B45" s="16" t="s">
        <v>68</v>
      </c>
      <c r="C45" s="24"/>
      <c r="D45" s="25"/>
      <c r="E45" s="137">
        <v>0</v>
      </c>
      <c r="F45" s="137">
        <v>0</v>
      </c>
      <c r="G45" s="33"/>
      <c r="H45" s="33"/>
    </row>
    <row r="46" spans="1:8" s="26" customFormat="1" ht="78.75">
      <c r="A46" s="143">
        <v>39</v>
      </c>
      <c r="B46" s="16" t="s">
        <v>133</v>
      </c>
      <c r="C46" s="24">
        <v>1</v>
      </c>
      <c r="D46" s="25" t="s">
        <v>101</v>
      </c>
      <c r="E46" s="137">
        <v>0</v>
      </c>
      <c r="F46" s="137">
        <v>0</v>
      </c>
      <c r="G46" s="33">
        <f t="shared" si="0"/>
        <v>0</v>
      </c>
      <c r="H46" s="33">
        <f t="shared" si="1"/>
        <v>0</v>
      </c>
    </row>
    <row r="47" spans="1:8" s="26" customFormat="1" ht="67.5">
      <c r="A47" s="143">
        <v>40</v>
      </c>
      <c r="B47" s="16" t="s">
        <v>134</v>
      </c>
      <c r="C47" s="24">
        <v>1</v>
      </c>
      <c r="D47" s="25" t="s">
        <v>101</v>
      </c>
      <c r="E47" s="137">
        <v>0</v>
      </c>
      <c r="F47" s="137">
        <v>0</v>
      </c>
      <c r="G47" s="33">
        <f t="shared" si="0"/>
        <v>0</v>
      </c>
      <c r="H47" s="33">
        <f t="shared" si="1"/>
        <v>0</v>
      </c>
    </row>
    <row r="48" spans="1:8" s="26" customFormat="1" ht="15.75" customHeight="1">
      <c r="A48" s="143"/>
      <c r="B48" s="16" t="s">
        <v>69</v>
      </c>
      <c r="C48" s="24"/>
      <c r="D48" s="25"/>
      <c r="E48" s="137">
        <v>0</v>
      </c>
      <c r="F48" s="137">
        <v>0</v>
      </c>
      <c r="G48" s="33"/>
      <c r="H48" s="33"/>
    </row>
    <row r="49" spans="1:8" s="27" customFormat="1" ht="67.5">
      <c r="A49" s="143">
        <v>41</v>
      </c>
      <c r="B49" s="16" t="s">
        <v>70</v>
      </c>
      <c r="C49" s="24">
        <v>1</v>
      </c>
      <c r="D49" s="25" t="s">
        <v>101</v>
      </c>
      <c r="E49" s="137">
        <v>0</v>
      </c>
      <c r="F49" s="137">
        <v>0</v>
      </c>
      <c r="G49" s="33">
        <f t="shared" si="0"/>
        <v>0</v>
      </c>
      <c r="H49" s="33">
        <f t="shared" si="1"/>
        <v>0</v>
      </c>
    </row>
    <row r="50" spans="1:8" s="26" customFormat="1" ht="86.25">
      <c r="A50" s="143">
        <v>42</v>
      </c>
      <c r="B50" s="16" t="s">
        <v>71</v>
      </c>
      <c r="C50" s="24">
        <v>1</v>
      </c>
      <c r="D50" s="25" t="s">
        <v>101</v>
      </c>
      <c r="E50" s="137">
        <v>0</v>
      </c>
      <c r="F50" s="137">
        <v>0</v>
      </c>
      <c r="G50" s="33">
        <f t="shared" si="0"/>
        <v>0</v>
      </c>
      <c r="H50" s="33">
        <f t="shared" si="1"/>
        <v>0</v>
      </c>
    </row>
    <row r="51" spans="1:8" s="26" customFormat="1" ht="12.75">
      <c r="A51" s="143">
        <v>43</v>
      </c>
      <c r="B51" s="16" t="s">
        <v>93</v>
      </c>
      <c r="C51" s="24">
        <v>1</v>
      </c>
      <c r="D51" s="25" t="s">
        <v>101</v>
      </c>
      <c r="E51" s="137">
        <v>0</v>
      </c>
      <c r="F51" s="137">
        <v>0</v>
      </c>
      <c r="G51" s="33">
        <f t="shared" si="0"/>
        <v>0</v>
      </c>
      <c r="H51" s="33">
        <f t="shared" si="1"/>
        <v>0</v>
      </c>
    </row>
    <row r="52" spans="1:8" s="26" customFormat="1" ht="12.75">
      <c r="A52" s="143">
        <v>44</v>
      </c>
      <c r="B52" s="16" t="s">
        <v>72</v>
      </c>
      <c r="C52" s="24">
        <v>1</v>
      </c>
      <c r="D52" s="25" t="s">
        <v>101</v>
      </c>
      <c r="E52" s="137">
        <v>0</v>
      </c>
      <c r="F52" s="137">
        <v>0</v>
      </c>
      <c r="G52" s="33">
        <f t="shared" si="0"/>
        <v>0</v>
      </c>
      <c r="H52" s="33">
        <f t="shared" si="1"/>
        <v>0</v>
      </c>
    </row>
    <row r="53" spans="1:8" ht="90">
      <c r="A53" s="143">
        <v>46</v>
      </c>
      <c r="B53" s="16" t="s">
        <v>73</v>
      </c>
      <c r="C53" s="24">
        <v>1</v>
      </c>
      <c r="D53" s="25" t="s">
        <v>101</v>
      </c>
      <c r="E53" s="137">
        <v>0</v>
      </c>
      <c r="F53" s="137">
        <v>0</v>
      </c>
      <c r="G53" s="33">
        <f t="shared" si="0"/>
        <v>0</v>
      </c>
      <c r="H53" s="33">
        <f t="shared" si="1"/>
        <v>0</v>
      </c>
    </row>
    <row r="54" spans="1:8" ht="45">
      <c r="A54" s="143">
        <v>47</v>
      </c>
      <c r="B54" s="4" t="s">
        <v>74</v>
      </c>
      <c r="C54" s="24">
        <v>1</v>
      </c>
      <c r="D54" s="25" t="s">
        <v>101</v>
      </c>
      <c r="E54" s="137">
        <v>0</v>
      </c>
      <c r="F54" s="137">
        <v>0</v>
      </c>
      <c r="G54" s="33">
        <f t="shared" si="0"/>
        <v>0</v>
      </c>
      <c r="H54" s="33">
        <f t="shared" si="1"/>
        <v>0</v>
      </c>
    </row>
    <row r="55" spans="1:8" ht="67.5">
      <c r="A55" s="143">
        <v>48</v>
      </c>
      <c r="B55" s="29" t="s">
        <v>75</v>
      </c>
      <c r="C55" s="24">
        <v>1</v>
      </c>
      <c r="D55" s="25" t="s">
        <v>101</v>
      </c>
      <c r="E55" s="137">
        <v>0</v>
      </c>
      <c r="F55" s="137">
        <v>0</v>
      </c>
      <c r="G55" s="33">
        <f t="shared" si="0"/>
        <v>0</v>
      </c>
      <c r="H55" s="33">
        <f t="shared" si="1"/>
        <v>0</v>
      </c>
    </row>
    <row r="56" spans="1:8" ht="45">
      <c r="A56" s="143">
        <v>49</v>
      </c>
      <c r="B56" s="4" t="s">
        <v>143</v>
      </c>
      <c r="C56" s="24">
        <v>5</v>
      </c>
      <c r="D56" s="25" t="s">
        <v>101</v>
      </c>
      <c r="E56" s="137">
        <v>0</v>
      </c>
      <c r="F56" s="137">
        <v>0</v>
      </c>
      <c r="G56" s="33">
        <f t="shared" si="0"/>
        <v>0</v>
      </c>
      <c r="H56" s="33">
        <f t="shared" si="1"/>
        <v>0</v>
      </c>
    </row>
    <row r="57" spans="1:8" ht="67.5">
      <c r="A57" s="143">
        <v>50</v>
      </c>
      <c r="B57" s="16" t="s">
        <v>156</v>
      </c>
      <c r="C57" s="24">
        <v>12</v>
      </c>
      <c r="D57" s="25" t="s">
        <v>101</v>
      </c>
      <c r="E57" s="137">
        <v>0</v>
      </c>
      <c r="F57" s="137">
        <v>0</v>
      </c>
      <c r="G57" s="33">
        <f t="shared" si="0"/>
        <v>0</v>
      </c>
      <c r="H57" s="33">
        <f t="shared" si="1"/>
        <v>0</v>
      </c>
    </row>
    <row r="58" spans="1:8" ht="45">
      <c r="A58" s="143">
        <v>51</v>
      </c>
      <c r="B58" s="16" t="s">
        <v>76</v>
      </c>
      <c r="C58" s="24">
        <v>1</v>
      </c>
      <c r="D58" s="25" t="s">
        <v>101</v>
      </c>
      <c r="E58" s="137">
        <v>0</v>
      </c>
      <c r="F58" s="137">
        <v>0</v>
      </c>
      <c r="G58" s="33">
        <f t="shared" si="0"/>
        <v>0</v>
      </c>
      <c r="H58" s="33">
        <f t="shared" si="1"/>
        <v>0</v>
      </c>
    </row>
    <row r="59" spans="1:8" ht="33.75">
      <c r="A59" s="143">
        <v>52</v>
      </c>
      <c r="B59" s="16" t="s">
        <v>0</v>
      </c>
      <c r="C59" s="24">
        <v>1</v>
      </c>
      <c r="D59" s="25" t="s">
        <v>101</v>
      </c>
      <c r="E59" s="137">
        <v>0</v>
      </c>
      <c r="F59" s="137">
        <v>0</v>
      </c>
      <c r="G59" s="33">
        <f t="shared" si="0"/>
        <v>0</v>
      </c>
      <c r="H59" s="33">
        <f t="shared" si="1"/>
        <v>0</v>
      </c>
    </row>
    <row r="60" spans="1:8" ht="56.25">
      <c r="A60" s="143">
        <v>53</v>
      </c>
      <c r="B60" s="16" t="s">
        <v>157</v>
      </c>
      <c r="C60" s="24">
        <v>7</v>
      </c>
      <c r="D60" s="25" t="s">
        <v>101</v>
      </c>
      <c r="E60" s="137">
        <v>0</v>
      </c>
      <c r="F60" s="137">
        <v>0</v>
      </c>
      <c r="G60" s="33">
        <f t="shared" si="0"/>
        <v>0</v>
      </c>
      <c r="H60" s="33">
        <f t="shared" si="1"/>
        <v>0</v>
      </c>
    </row>
    <row r="61" spans="1:8" ht="33.75">
      <c r="A61" s="143">
        <v>54</v>
      </c>
      <c r="B61" s="16" t="s">
        <v>144</v>
      </c>
      <c r="C61" s="24">
        <v>7</v>
      </c>
      <c r="D61" s="25" t="s">
        <v>101</v>
      </c>
      <c r="E61" s="137">
        <v>0</v>
      </c>
      <c r="F61" s="137">
        <v>0</v>
      </c>
      <c r="G61" s="33">
        <f t="shared" si="0"/>
        <v>0</v>
      </c>
      <c r="H61" s="33">
        <f t="shared" si="1"/>
        <v>0</v>
      </c>
    </row>
    <row r="62" spans="1:8" ht="33.75">
      <c r="A62" s="143">
        <v>55</v>
      </c>
      <c r="B62" s="16" t="s">
        <v>145</v>
      </c>
      <c r="C62" s="24">
        <v>1</v>
      </c>
      <c r="D62" s="25" t="s">
        <v>101</v>
      </c>
      <c r="E62" s="137">
        <v>0</v>
      </c>
      <c r="F62" s="137">
        <v>0</v>
      </c>
      <c r="G62" s="33">
        <f t="shared" si="0"/>
        <v>0</v>
      </c>
      <c r="H62" s="33">
        <f t="shared" si="1"/>
        <v>0</v>
      </c>
    </row>
    <row r="63" spans="1:8" ht="56.25">
      <c r="A63" s="143">
        <v>56</v>
      </c>
      <c r="B63" s="16" t="s">
        <v>146</v>
      </c>
      <c r="C63" s="24">
        <v>7</v>
      </c>
      <c r="D63" s="25" t="s">
        <v>101</v>
      </c>
      <c r="E63" s="137">
        <v>0</v>
      </c>
      <c r="F63" s="137">
        <v>0</v>
      </c>
      <c r="G63" s="33">
        <f t="shared" si="0"/>
        <v>0</v>
      </c>
      <c r="H63" s="33">
        <f t="shared" si="1"/>
        <v>0</v>
      </c>
    </row>
    <row r="64" spans="1:8" ht="56.25">
      <c r="A64" s="143">
        <v>57</v>
      </c>
      <c r="B64" s="16" t="s">
        <v>147</v>
      </c>
      <c r="C64" s="24">
        <v>7</v>
      </c>
      <c r="D64" s="25" t="s">
        <v>101</v>
      </c>
      <c r="E64" s="137">
        <v>0</v>
      </c>
      <c r="F64" s="137">
        <v>0</v>
      </c>
      <c r="G64" s="33">
        <f t="shared" si="0"/>
        <v>0</v>
      </c>
      <c r="H64" s="33">
        <f t="shared" si="1"/>
        <v>0</v>
      </c>
    </row>
    <row r="65" spans="1:8" ht="56.25">
      <c r="A65" s="143">
        <v>58</v>
      </c>
      <c r="B65" s="16" t="s">
        <v>77</v>
      </c>
      <c r="C65" s="24">
        <v>1</v>
      </c>
      <c r="D65" s="25" t="s">
        <v>101</v>
      </c>
      <c r="E65" s="137">
        <v>0</v>
      </c>
      <c r="F65" s="137">
        <v>0</v>
      </c>
      <c r="G65" s="33">
        <f t="shared" si="0"/>
        <v>0</v>
      </c>
      <c r="H65" s="33">
        <f t="shared" si="1"/>
        <v>0</v>
      </c>
    </row>
    <row r="66" spans="1:8" ht="45">
      <c r="A66" s="143">
        <v>59</v>
      </c>
      <c r="B66" s="16" t="s">
        <v>78</v>
      </c>
      <c r="C66" s="24">
        <v>15</v>
      </c>
      <c r="D66" s="25" t="s">
        <v>101</v>
      </c>
      <c r="E66" s="137">
        <v>0</v>
      </c>
      <c r="F66" s="137">
        <v>0</v>
      </c>
      <c r="G66" s="33">
        <f t="shared" si="0"/>
        <v>0</v>
      </c>
      <c r="H66" s="33">
        <f t="shared" si="1"/>
        <v>0</v>
      </c>
    </row>
    <row r="67" spans="1:8" ht="22.5">
      <c r="A67" s="143">
        <v>60</v>
      </c>
      <c r="B67" s="16" t="s">
        <v>79</v>
      </c>
      <c r="C67" s="24">
        <v>7</v>
      </c>
      <c r="D67" s="25" t="s">
        <v>101</v>
      </c>
      <c r="E67" s="137">
        <v>0</v>
      </c>
      <c r="F67" s="137">
        <v>0</v>
      </c>
      <c r="G67" s="33">
        <f t="shared" si="0"/>
        <v>0</v>
      </c>
      <c r="H67" s="33">
        <f t="shared" si="1"/>
        <v>0</v>
      </c>
    </row>
    <row r="68" spans="1:8" ht="12.75">
      <c r="A68" s="143">
        <v>61</v>
      </c>
      <c r="B68" s="16" t="s">
        <v>80</v>
      </c>
      <c r="C68" s="24">
        <v>1</v>
      </c>
      <c r="D68" s="25" t="s">
        <v>101</v>
      </c>
      <c r="E68" s="137">
        <v>0</v>
      </c>
      <c r="F68" s="137">
        <v>0</v>
      </c>
      <c r="G68" s="33">
        <f aca="true" t="shared" si="2" ref="G68:G79">C68*E68</f>
        <v>0</v>
      </c>
      <c r="H68" s="33">
        <f aca="true" t="shared" si="3" ref="H68:H79">C68*F68</f>
        <v>0</v>
      </c>
    </row>
    <row r="69" spans="1:8" ht="12.75">
      <c r="A69" s="143">
        <v>62</v>
      </c>
      <c r="B69" s="16" t="s">
        <v>81</v>
      </c>
      <c r="C69" s="24">
        <v>1</v>
      </c>
      <c r="D69" s="25" t="s">
        <v>101</v>
      </c>
      <c r="E69" s="137">
        <v>0</v>
      </c>
      <c r="F69" s="137">
        <v>0</v>
      </c>
      <c r="G69" s="33">
        <f t="shared" si="2"/>
        <v>0</v>
      </c>
      <c r="H69" s="33">
        <f t="shared" si="3"/>
        <v>0</v>
      </c>
    </row>
    <row r="70" spans="1:8" ht="33.75">
      <c r="A70" s="143">
        <v>63</v>
      </c>
      <c r="B70" s="16" t="s">
        <v>82</v>
      </c>
      <c r="C70" s="24">
        <v>7</v>
      </c>
      <c r="D70" s="25" t="s">
        <v>101</v>
      </c>
      <c r="E70" s="137">
        <v>0</v>
      </c>
      <c r="F70" s="137">
        <v>0</v>
      </c>
      <c r="G70" s="33">
        <f t="shared" si="2"/>
        <v>0</v>
      </c>
      <c r="H70" s="33">
        <f t="shared" si="3"/>
        <v>0</v>
      </c>
    </row>
    <row r="71" spans="1:8" ht="45">
      <c r="A71" s="143">
        <v>64</v>
      </c>
      <c r="B71" s="16" t="s">
        <v>83</v>
      </c>
      <c r="C71" s="24">
        <v>1</v>
      </c>
      <c r="D71" s="25" t="s">
        <v>101</v>
      </c>
      <c r="E71" s="137">
        <v>0</v>
      </c>
      <c r="F71" s="137">
        <v>0</v>
      </c>
      <c r="G71" s="33">
        <f t="shared" si="2"/>
        <v>0</v>
      </c>
      <c r="H71" s="33">
        <f t="shared" si="3"/>
        <v>0</v>
      </c>
    </row>
    <row r="72" spans="1:8" ht="12.75">
      <c r="A72" s="143"/>
      <c r="B72" s="16"/>
      <c r="C72" s="24"/>
      <c r="D72" s="25"/>
      <c r="E72" s="137">
        <v>0</v>
      </c>
      <c r="F72" s="137">
        <v>0</v>
      </c>
      <c r="G72" s="33"/>
      <c r="H72" s="33"/>
    </row>
    <row r="73" spans="1:8" ht="12.75">
      <c r="A73" s="142"/>
      <c r="B73" s="28" t="s">
        <v>84</v>
      </c>
      <c r="C73" s="24"/>
      <c r="D73" s="25"/>
      <c r="E73" s="137">
        <v>0</v>
      </c>
      <c r="F73" s="137">
        <v>0</v>
      </c>
      <c r="G73" s="33"/>
      <c r="H73" s="33"/>
    </row>
    <row r="74" spans="1:8" ht="106.5" customHeight="1">
      <c r="A74" s="143">
        <v>69</v>
      </c>
      <c r="B74" s="16" t="s">
        <v>135</v>
      </c>
      <c r="C74" s="24">
        <v>200</v>
      </c>
      <c r="D74" s="25" t="s">
        <v>21</v>
      </c>
      <c r="E74" s="137">
        <v>0</v>
      </c>
      <c r="F74" s="137">
        <v>0</v>
      </c>
      <c r="G74" s="33">
        <f t="shared" si="2"/>
        <v>0</v>
      </c>
      <c r="H74" s="33">
        <f t="shared" si="3"/>
        <v>0</v>
      </c>
    </row>
    <row r="75" spans="1:8" ht="104.25" customHeight="1">
      <c r="A75" s="143">
        <v>70</v>
      </c>
      <c r="B75" s="16" t="s">
        <v>136</v>
      </c>
      <c r="C75" s="24">
        <v>20</v>
      </c>
      <c r="D75" s="25" t="s">
        <v>21</v>
      </c>
      <c r="E75" s="137">
        <v>0</v>
      </c>
      <c r="F75" s="137">
        <v>0</v>
      </c>
      <c r="G75" s="33">
        <f t="shared" si="2"/>
        <v>0</v>
      </c>
      <c r="H75" s="33">
        <f t="shared" si="3"/>
        <v>0</v>
      </c>
    </row>
    <row r="76" spans="1:8" ht="105.75" customHeight="1">
      <c r="A76" s="143">
        <v>71</v>
      </c>
      <c r="B76" s="16" t="s">
        <v>85</v>
      </c>
      <c r="C76" s="24">
        <v>10</v>
      </c>
      <c r="D76" s="25" t="s">
        <v>21</v>
      </c>
      <c r="E76" s="137">
        <v>0</v>
      </c>
      <c r="F76" s="137">
        <v>0</v>
      </c>
      <c r="G76" s="33">
        <f t="shared" si="2"/>
        <v>0</v>
      </c>
      <c r="H76" s="33">
        <f t="shared" si="3"/>
        <v>0</v>
      </c>
    </row>
    <row r="77" spans="1:8" ht="109.5" customHeight="1">
      <c r="A77" s="143">
        <v>72</v>
      </c>
      <c r="B77" s="16" t="s">
        <v>86</v>
      </c>
      <c r="C77" s="24">
        <v>18</v>
      </c>
      <c r="D77" s="25" t="s">
        <v>21</v>
      </c>
      <c r="E77" s="137">
        <v>0</v>
      </c>
      <c r="F77" s="137">
        <v>0</v>
      </c>
      <c r="G77" s="33">
        <f t="shared" si="2"/>
        <v>0</v>
      </c>
      <c r="H77" s="33">
        <f t="shared" si="3"/>
        <v>0</v>
      </c>
    </row>
    <row r="78" spans="1:8" ht="101.25">
      <c r="A78" s="143">
        <v>73</v>
      </c>
      <c r="B78" s="16" t="s">
        <v>87</v>
      </c>
      <c r="C78" s="24">
        <v>15</v>
      </c>
      <c r="D78" s="25" t="s">
        <v>21</v>
      </c>
      <c r="E78" s="137">
        <v>0</v>
      </c>
      <c r="F78" s="137">
        <v>0</v>
      </c>
      <c r="G78" s="33">
        <f t="shared" si="2"/>
        <v>0</v>
      </c>
      <c r="H78" s="33">
        <f t="shared" si="3"/>
        <v>0</v>
      </c>
    </row>
    <row r="79" spans="1:8" ht="12.75">
      <c r="A79" s="143">
        <v>77</v>
      </c>
      <c r="B79" s="16" t="s">
        <v>167</v>
      </c>
      <c r="C79" s="24">
        <v>1</v>
      </c>
      <c r="D79" s="25" t="s">
        <v>14</v>
      </c>
      <c r="E79" s="137">
        <v>0</v>
      </c>
      <c r="F79" s="137">
        <v>0</v>
      </c>
      <c r="G79" s="33">
        <f t="shared" si="2"/>
        <v>0</v>
      </c>
      <c r="H79" s="33">
        <f t="shared" si="3"/>
        <v>0</v>
      </c>
    </row>
    <row r="80" spans="1:8" ht="13.5" thickBot="1">
      <c r="A80" s="81"/>
      <c r="B80" s="82"/>
      <c r="C80" s="83"/>
      <c r="D80" s="84"/>
      <c r="E80" s="138"/>
      <c r="F80" s="138"/>
      <c r="G80" s="54"/>
      <c r="H80" s="85"/>
    </row>
    <row r="81" spans="1:8" ht="13.5" thickBot="1">
      <c r="A81" s="86"/>
      <c r="B81" s="87" t="s">
        <v>114</v>
      </c>
      <c r="C81" s="88"/>
      <c r="D81" s="88"/>
      <c r="E81" s="139"/>
      <c r="F81" s="139"/>
      <c r="G81" s="89">
        <f>SUM(G8:G79)</f>
        <v>0</v>
      </c>
      <c r="H81" s="89">
        <f>SUM(H8:H79)</f>
        <v>0</v>
      </c>
    </row>
  </sheetData>
  <sheetProtection/>
  <mergeCells count="2">
    <mergeCell ref="C2:H2"/>
    <mergeCell ref="C1:H1"/>
  </mergeCells>
  <printOptions gridLines="1"/>
  <pageMargins left="0.7480314960629921" right="0.7480314960629921" top="0.984251968503937" bottom="0.984251968503937" header="0.5118110236220472" footer="0.5118110236220472"/>
  <pageSetup horizontalDpi="600" verticalDpi="600" orientation="landscape" paperSize="9" scale="68" r:id="rId1"/>
  <headerFooter alignWithMargins="0">
    <oddHeader>&amp;RDUOPLAN Kft.
1085 Bp., Kőfaragó u. 9.
T/F: 3328-928</oddHeader>
    <oddFooter>&amp;LKiviteli költségvetés&amp;C&amp;P. oldal / &amp;N lap - &amp;A</oddFooter>
  </headerFooter>
  <rowBreaks count="2" manualBreakCount="2">
    <brk id="56" max="7" man="1"/>
    <brk id="71" max="7" man="1"/>
  </rowBreaks>
</worksheet>
</file>

<file path=xl/worksheets/sheet4.xml><?xml version="1.0" encoding="utf-8"?>
<worksheet xmlns="http://schemas.openxmlformats.org/spreadsheetml/2006/main" xmlns:r="http://schemas.openxmlformats.org/officeDocument/2006/relationships">
  <sheetPr>
    <tabColor rgb="FF00B050"/>
  </sheetPr>
  <dimension ref="A1:J23"/>
  <sheetViews>
    <sheetView view="pageBreakPreview" zoomScaleSheetLayoutView="100" zoomScalePageLayoutView="0" workbookViewId="0" topLeftCell="A1">
      <selection activeCell="H4" sqref="H4"/>
    </sheetView>
  </sheetViews>
  <sheetFormatPr defaultColWidth="9.140625" defaultRowHeight="12.75"/>
  <cols>
    <col min="1" max="1" width="4.28125" style="0" customWidth="1"/>
    <col min="2" max="2" width="36.7109375" style="0" customWidth="1"/>
    <col min="3" max="4" width="6.7109375" style="0" customWidth="1"/>
    <col min="5" max="6" width="8.28125" style="0" customWidth="1"/>
    <col min="7" max="8" width="10.28125" style="0" customWidth="1"/>
  </cols>
  <sheetData>
    <row r="1" spans="1:8" ht="12.75">
      <c r="A1" s="189" t="s">
        <v>137</v>
      </c>
      <c r="B1" s="190"/>
      <c r="C1" s="186"/>
      <c r="D1" s="180"/>
      <c r="E1" s="180"/>
      <c r="F1" s="180"/>
      <c r="G1" s="180"/>
      <c r="H1" s="181"/>
    </row>
    <row r="2" spans="1:8" ht="12.75">
      <c r="A2" s="191"/>
      <c r="B2" s="192"/>
      <c r="C2" s="187"/>
      <c r="D2" s="187"/>
      <c r="E2" s="187"/>
      <c r="F2" s="187"/>
      <c r="G2" s="187"/>
      <c r="H2" s="188"/>
    </row>
    <row r="3" spans="1:8" ht="23.25" thickBot="1">
      <c r="A3" s="108" t="s">
        <v>100</v>
      </c>
      <c r="B3" s="109" t="s">
        <v>104</v>
      </c>
      <c r="C3" s="110" t="s">
        <v>4</v>
      </c>
      <c r="D3" s="111" t="s">
        <v>102</v>
      </c>
      <c r="E3" s="112" t="s">
        <v>97</v>
      </c>
      <c r="F3" s="112" t="s">
        <v>98</v>
      </c>
      <c r="G3" s="111" t="s">
        <v>103</v>
      </c>
      <c r="H3" s="113" t="s">
        <v>99</v>
      </c>
    </row>
    <row r="4" spans="1:10" ht="25.5">
      <c r="A4" s="114">
        <v>1</v>
      </c>
      <c r="B4" s="116" t="s">
        <v>148</v>
      </c>
      <c r="C4" s="144">
        <v>30</v>
      </c>
      <c r="D4" s="115" t="s">
        <v>101</v>
      </c>
      <c r="E4" s="144">
        <v>0</v>
      </c>
      <c r="F4" s="144">
        <v>0</v>
      </c>
      <c r="G4" s="157">
        <f>C4*E4</f>
        <v>0</v>
      </c>
      <c r="H4" s="156">
        <f>C4*F4</f>
        <v>0</v>
      </c>
      <c r="J4" s="152"/>
    </row>
    <row r="5" spans="1:10" ht="12.75">
      <c r="A5" s="117"/>
      <c r="B5" s="118"/>
      <c r="C5" s="145"/>
      <c r="D5" s="118"/>
      <c r="E5" s="145">
        <v>0</v>
      </c>
      <c r="F5" s="158">
        <v>0</v>
      </c>
      <c r="G5" s="153"/>
      <c r="H5" s="153"/>
      <c r="J5" s="152"/>
    </row>
    <row r="6" spans="1:10" ht="25.5">
      <c r="A6" s="117">
        <v>2</v>
      </c>
      <c r="B6" s="120" t="s">
        <v>149</v>
      </c>
      <c r="C6" s="145">
        <v>15</v>
      </c>
      <c r="D6" s="118" t="s">
        <v>101</v>
      </c>
      <c r="E6" s="145">
        <v>0</v>
      </c>
      <c r="F6" s="158">
        <v>0</v>
      </c>
      <c r="G6" s="153">
        <f aca="true" t="shared" si="0" ref="G6:G20">C6*E6</f>
        <v>0</v>
      </c>
      <c r="H6" s="153">
        <f aca="true" t="shared" si="1" ref="H6:H20">C6*F6</f>
        <v>0</v>
      </c>
      <c r="J6" s="152"/>
    </row>
    <row r="7" spans="1:10" ht="12.75">
      <c r="A7" s="117"/>
      <c r="B7" s="118"/>
      <c r="C7" s="145"/>
      <c r="D7" s="118"/>
      <c r="E7" s="145">
        <v>0</v>
      </c>
      <c r="F7" s="158">
        <v>0</v>
      </c>
      <c r="G7" s="153"/>
      <c r="H7" s="153"/>
      <c r="J7" s="152"/>
    </row>
    <row r="8" spans="1:10" ht="12.75">
      <c r="A8" s="117">
        <v>3</v>
      </c>
      <c r="B8" s="120" t="s">
        <v>150</v>
      </c>
      <c r="C8" s="145">
        <v>7</v>
      </c>
      <c r="D8" s="118" t="s">
        <v>101</v>
      </c>
      <c r="E8" s="145">
        <v>0</v>
      </c>
      <c r="F8" s="158">
        <v>0</v>
      </c>
      <c r="G8" s="153">
        <f t="shared" si="0"/>
        <v>0</v>
      </c>
      <c r="H8" s="153">
        <f t="shared" si="1"/>
        <v>0</v>
      </c>
      <c r="J8" s="152"/>
    </row>
    <row r="9" spans="1:10" ht="12.75">
      <c r="A9" s="117"/>
      <c r="B9" s="118"/>
      <c r="C9" s="145"/>
      <c r="D9" s="118"/>
      <c r="E9" s="145">
        <v>0</v>
      </c>
      <c r="F9" s="158">
        <v>0</v>
      </c>
      <c r="G9" s="153"/>
      <c r="H9" s="153"/>
      <c r="J9" s="152"/>
    </row>
    <row r="10" spans="1:10" ht="12.75">
      <c r="A10" s="117">
        <v>4</v>
      </c>
      <c r="B10" s="120" t="s">
        <v>151</v>
      </c>
      <c r="C10" s="145">
        <v>7</v>
      </c>
      <c r="D10" s="118" t="s">
        <v>101</v>
      </c>
      <c r="E10" s="145">
        <v>0</v>
      </c>
      <c r="F10" s="158">
        <v>0</v>
      </c>
      <c r="G10" s="153">
        <f t="shared" si="0"/>
        <v>0</v>
      </c>
      <c r="H10" s="153">
        <f t="shared" si="1"/>
        <v>0</v>
      </c>
      <c r="J10" s="152"/>
    </row>
    <row r="11" spans="1:10" ht="12.75">
      <c r="A11" s="117"/>
      <c r="B11" s="118"/>
      <c r="C11" s="145"/>
      <c r="D11" s="118"/>
      <c r="E11" s="145">
        <v>0</v>
      </c>
      <c r="F11" s="158">
        <v>0</v>
      </c>
      <c r="G11" s="153"/>
      <c r="H11" s="153"/>
      <c r="J11" s="152"/>
    </row>
    <row r="12" spans="1:10" ht="12.75">
      <c r="A12" s="117">
        <v>5</v>
      </c>
      <c r="B12" s="120" t="s">
        <v>152</v>
      </c>
      <c r="C12" s="145">
        <v>22</v>
      </c>
      <c r="D12" s="118" t="s">
        <v>101</v>
      </c>
      <c r="E12" s="145">
        <v>0</v>
      </c>
      <c r="F12" s="158">
        <v>0</v>
      </c>
      <c r="G12" s="153">
        <f t="shared" si="0"/>
        <v>0</v>
      </c>
      <c r="H12" s="153">
        <f t="shared" si="1"/>
        <v>0</v>
      </c>
      <c r="J12" s="152"/>
    </row>
    <row r="13" spans="1:10" ht="12.75">
      <c r="A13" s="117"/>
      <c r="B13" s="118"/>
      <c r="C13" s="145"/>
      <c r="D13" s="118"/>
      <c r="E13" s="145">
        <v>0</v>
      </c>
      <c r="F13" s="158">
        <v>0</v>
      </c>
      <c r="G13" s="153"/>
      <c r="H13" s="153"/>
      <c r="J13" s="152"/>
    </row>
    <row r="14" spans="1:10" ht="12.75">
      <c r="A14" s="117">
        <v>6</v>
      </c>
      <c r="B14" s="120" t="s">
        <v>123</v>
      </c>
      <c r="C14" s="145">
        <v>7</v>
      </c>
      <c r="D14" s="118" t="s">
        <v>101</v>
      </c>
      <c r="E14" s="145">
        <v>0</v>
      </c>
      <c r="F14" s="158">
        <v>0</v>
      </c>
      <c r="G14" s="153">
        <f t="shared" si="0"/>
        <v>0</v>
      </c>
      <c r="H14" s="153">
        <f t="shared" si="1"/>
        <v>0</v>
      </c>
      <c r="J14" s="152"/>
    </row>
    <row r="15" spans="1:10" ht="12.75">
      <c r="A15" s="117"/>
      <c r="B15" s="118"/>
      <c r="C15" s="145"/>
      <c r="D15" s="118"/>
      <c r="E15" s="145">
        <v>0</v>
      </c>
      <c r="F15" s="158">
        <v>0</v>
      </c>
      <c r="G15" s="153"/>
      <c r="H15" s="153"/>
      <c r="J15" s="152"/>
    </row>
    <row r="16" spans="1:10" ht="25.5">
      <c r="A16" s="117">
        <v>7</v>
      </c>
      <c r="B16" s="120" t="s">
        <v>153</v>
      </c>
      <c r="C16" s="145">
        <v>8</v>
      </c>
      <c r="D16" s="118" t="s">
        <v>101</v>
      </c>
      <c r="E16" s="145">
        <v>0</v>
      </c>
      <c r="F16" s="158">
        <v>0</v>
      </c>
      <c r="G16" s="153">
        <f t="shared" si="0"/>
        <v>0</v>
      </c>
      <c r="H16" s="153">
        <f t="shared" si="1"/>
        <v>0</v>
      </c>
      <c r="J16" s="152"/>
    </row>
    <row r="17" spans="1:10" ht="12.75">
      <c r="A17" s="117"/>
      <c r="B17" s="118"/>
      <c r="C17" s="145"/>
      <c r="D17" s="118"/>
      <c r="E17" s="145">
        <v>0</v>
      </c>
      <c r="F17" s="158">
        <v>0</v>
      </c>
      <c r="G17" s="153"/>
      <c r="H17" s="153"/>
      <c r="J17" s="152"/>
    </row>
    <row r="18" spans="1:10" ht="25.5">
      <c r="A18" s="117">
        <v>8</v>
      </c>
      <c r="B18" s="120" t="s">
        <v>154</v>
      </c>
      <c r="C18" s="145">
        <v>7</v>
      </c>
      <c r="D18" s="118" t="s">
        <v>101</v>
      </c>
      <c r="E18" s="145">
        <v>0</v>
      </c>
      <c r="F18" s="158">
        <v>0</v>
      </c>
      <c r="G18" s="153">
        <f t="shared" si="0"/>
        <v>0</v>
      </c>
      <c r="H18" s="153">
        <f t="shared" si="1"/>
        <v>0</v>
      </c>
      <c r="J18" s="152"/>
    </row>
    <row r="19" spans="1:10" ht="12.75">
      <c r="A19" s="117"/>
      <c r="B19" s="118"/>
      <c r="C19" s="145"/>
      <c r="D19" s="118"/>
      <c r="E19" s="145">
        <v>0</v>
      </c>
      <c r="F19" s="158">
        <v>0</v>
      </c>
      <c r="G19" s="153"/>
      <c r="H19" s="153"/>
      <c r="J19" s="152"/>
    </row>
    <row r="20" spans="1:10" ht="12.75">
      <c r="A20" s="117">
        <v>9</v>
      </c>
      <c r="B20" s="120" t="s">
        <v>155</v>
      </c>
      <c r="C20" s="145">
        <v>15</v>
      </c>
      <c r="D20" s="118" t="s">
        <v>101</v>
      </c>
      <c r="E20" s="145">
        <v>0</v>
      </c>
      <c r="F20" s="158">
        <v>0</v>
      </c>
      <c r="G20" s="153">
        <f t="shared" si="0"/>
        <v>0</v>
      </c>
      <c r="H20" s="153">
        <f t="shared" si="1"/>
        <v>0</v>
      </c>
      <c r="J20" s="152"/>
    </row>
    <row r="21" spans="1:8" ht="12.75">
      <c r="A21" s="117"/>
      <c r="B21" s="118"/>
      <c r="C21" s="119"/>
      <c r="D21" s="118"/>
      <c r="E21" s="145">
        <v>0</v>
      </c>
      <c r="F21" s="158">
        <v>0</v>
      </c>
      <c r="G21" s="155"/>
      <c r="H21" s="154"/>
    </row>
    <row r="22" spans="1:8" ht="13.5" thickBot="1">
      <c r="A22" s="121">
        <v>10</v>
      </c>
      <c r="B22" s="122" t="s">
        <v>171</v>
      </c>
      <c r="C22" s="123">
        <v>1</v>
      </c>
      <c r="D22" s="122" t="s">
        <v>101</v>
      </c>
      <c r="E22" s="145">
        <v>0</v>
      </c>
      <c r="F22" s="158">
        <v>0</v>
      </c>
      <c r="G22" s="153">
        <f>C22*E22</f>
        <v>0</v>
      </c>
      <c r="H22" s="153">
        <f>C22*F22</f>
        <v>0</v>
      </c>
    </row>
    <row r="23" spans="1:8" ht="13.5" thickBot="1">
      <c r="A23" s="124"/>
      <c r="B23" s="125" t="s">
        <v>124</v>
      </c>
      <c r="C23" s="126"/>
      <c r="D23" s="125"/>
      <c r="E23" s="146"/>
      <c r="F23" s="146"/>
      <c r="G23" s="146">
        <f>SUM(G4:G22)</f>
        <v>0</v>
      </c>
      <c r="H23" s="146">
        <f>SUM(H4:H22)</f>
        <v>0</v>
      </c>
    </row>
  </sheetData>
  <sheetProtection/>
  <mergeCells count="3">
    <mergeCell ref="C1:H1"/>
    <mergeCell ref="C2:H2"/>
    <mergeCell ref="A1:B2"/>
  </mergeCells>
  <printOptions/>
  <pageMargins left="0.7086614173228347" right="0.7086614173228347" top="0.7480314960629921" bottom="0.7480314960629921" header="0.31496062992125984" footer="0.31496062992125984"/>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Virág Zoltán</Manager>
  <Company>DUOPLAN Kft.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Sasadliget Lakópark</dc:title>
  <dc:subject>Tervezői költségvetés</dc:subject>
  <dc:creator>lazlo</dc:creator>
  <cp:keywords/>
  <dc:description/>
  <cp:lastModifiedBy>user</cp:lastModifiedBy>
  <cp:lastPrinted>2013-09-06T03:43:54Z</cp:lastPrinted>
  <dcterms:created xsi:type="dcterms:W3CDTF">2006-07-13T10:18:32Z</dcterms:created>
  <dcterms:modified xsi:type="dcterms:W3CDTF">2017-12-01T08:31:46Z</dcterms:modified>
  <cp:category/>
  <cp:version/>
  <cp:contentType/>
  <cp:contentStatus/>
</cp:coreProperties>
</file>